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1460" windowHeight="9792" activeTab="0"/>
  </bookViews>
  <sheets>
    <sheet name="Front Page" sheetId="1" r:id="rId1"/>
    <sheet name="Revenues &amp; Appropriations" sheetId="2" r:id="rId2"/>
  </sheets>
  <definedNames/>
  <calcPr fullCalcOnLoad="1"/>
</workbook>
</file>

<file path=xl/sharedStrings.xml><?xml version="1.0" encoding="utf-8"?>
<sst xmlns="http://schemas.openxmlformats.org/spreadsheetml/2006/main" count="493" uniqueCount="357">
  <si>
    <t xml:space="preserve">SD1001 Real Property Taxes                                  </t>
  </si>
  <si>
    <t xml:space="preserve">SD2401 Interest and Earnings                                </t>
  </si>
  <si>
    <t xml:space="preserve">SD8540.4 Drainage Cont. Exp.                                </t>
  </si>
  <si>
    <t xml:space="preserve">SD9710.6 Bond Principal Pmt.                                </t>
  </si>
  <si>
    <t xml:space="preserve">SD9710.7 Bond Interest Pmt.                                 </t>
  </si>
  <si>
    <t xml:space="preserve">SD9730.6 Debt Service BAN Principal                         </t>
  </si>
  <si>
    <t xml:space="preserve">SD9730.7 Debt Service BAN Interest                          </t>
  </si>
  <si>
    <t xml:space="preserve">SD2-1001 Real Property Taxes                                </t>
  </si>
  <si>
    <t xml:space="preserve">SD2-2401 Interest and Earnings                              </t>
  </si>
  <si>
    <t xml:space="preserve">SD2-5031 Interfund Transfers                                </t>
  </si>
  <si>
    <t xml:space="preserve">SD2-8540.4 Cont. Exp. - Contract Hunting                    </t>
  </si>
  <si>
    <t xml:space="preserve">SD2-9730.6 Debt Service BAN Principal                       </t>
  </si>
  <si>
    <t xml:space="preserve">SD2-9730.7 Debt Service BAN Interest                        </t>
  </si>
  <si>
    <t xml:space="preserve">SF1001 Real Property Taxes                                  </t>
  </si>
  <si>
    <t xml:space="preserve">SF3410.4 Fire Protection Cont. Exp.                         </t>
  </si>
  <si>
    <t xml:space="preserve">SL1-1001 Real Property Taxes                                </t>
  </si>
  <si>
    <t xml:space="preserve">SL1-2401 Interest and Earnings                              </t>
  </si>
  <si>
    <t xml:space="preserve">SL1-5182.4 Transportation Street Lighting Cont. Exp.        </t>
  </si>
  <si>
    <t xml:space="preserve">SL2-1001 Real Property Taxes                                </t>
  </si>
  <si>
    <t xml:space="preserve">SL2-2401 Interest and Earnings                              </t>
  </si>
  <si>
    <t xml:space="preserve">SL2-5182.4 Transportation Cont. Exp.                        </t>
  </si>
  <si>
    <t xml:space="preserve">SL3-1001 Real Property Taxes                                </t>
  </si>
  <si>
    <t xml:space="preserve">SL3-2401 Interest &amp; Earnings                                </t>
  </si>
  <si>
    <t xml:space="preserve">SL3-5182.4 Transportation Cont. Exp.                        </t>
  </si>
  <si>
    <t xml:space="preserve">SL4-1001 Real Property Taxes                                </t>
  </si>
  <si>
    <t xml:space="preserve">SL4-2401 Interest and Earnings                              </t>
  </si>
  <si>
    <t xml:space="preserve">SL4-5182.4 Transportation Cont. Exp.                        </t>
  </si>
  <si>
    <t xml:space="preserve">SL5-1001 Real Property Taxes                                </t>
  </si>
  <si>
    <t xml:space="preserve">SL5-2401 Interest and Earnings                              </t>
  </si>
  <si>
    <t xml:space="preserve">SL5-5182.4 Transportation Cont. Exp.                        </t>
  </si>
  <si>
    <t xml:space="preserve">SL6-1001 Real Property Taxes                                </t>
  </si>
  <si>
    <t xml:space="preserve">SL6-2401 Interest and Earnings                              </t>
  </si>
  <si>
    <t xml:space="preserve">SL6-5182.4 Transportation Cont. Exp.                        </t>
  </si>
  <si>
    <t xml:space="preserve">SS1001 Real Property Taxes                                  </t>
  </si>
  <si>
    <t xml:space="preserve">SS8120.2 Sewage Collecting System Equipment/Cap. Outlay     </t>
  </si>
  <si>
    <t xml:space="preserve">SS8120.4 Sewage Collecting System Cont. Exp.                </t>
  </si>
  <si>
    <t xml:space="preserve">SS8130.4 Sewage Treatment and Dispos. Cont. Exp.            </t>
  </si>
  <si>
    <t xml:space="preserve">SW1-1001 Real Property Taxes                                </t>
  </si>
  <si>
    <t xml:space="preserve">SW1-2401 Interest and Revenues                              </t>
  </si>
  <si>
    <t xml:space="preserve">SW1-9951.9 Interfund Transfers Cont. Exp.                   </t>
  </si>
  <si>
    <t xml:space="preserve">SW2-1001 Real Property Taxes                                </t>
  </si>
  <si>
    <t xml:space="preserve">SW2-2144 Water Service Charges                              </t>
  </si>
  <si>
    <t xml:space="preserve">SW2-2401 Interest and Earnings                              </t>
  </si>
  <si>
    <t xml:space="preserve">SW2-9951.9 Other Uses                                       </t>
  </si>
  <si>
    <t xml:space="preserve">SW3-1001 Real Property Taxes                                </t>
  </si>
  <si>
    <t xml:space="preserve">SW3-2144 Water Service Charges                              </t>
  </si>
  <si>
    <t xml:space="preserve">SW3-2401 Interest and Earnings                              </t>
  </si>
  <si>
    <t xml:space="preserve">SW3-9710.6 SW3 Serial Bond Principal                        </t>
  </si>
  <si>
    <t xml:space="preserve">SW3-9710.7 SW3 Serial Bond Interest                         </t>
  </si>
  <si>
    <t xml:space="preserve">SW3-9710.8 SW3 Serial Bond Principal                        </t>
  </si>
  <si>
    <t xml:space="preserve">SW3-9710.9 SW3 Serial Bond Interest                         </t>
  </si>
  <si>
    <t xml:space="preserve">SW3-9730.6 SW3 BAN Principal                                </t>
  </si>
  <si>
    <t xml:space="preserve">SW3-9730.7 SW3 BAN Interest                                 </t>
  </si>
  <si>
    <t xml:space="preserve">SW3-9551.9 Other Uses                                       </t>
  </si>
  <si>
    <t xml:space="preserve">SW4-1001 Real Property Taxes                                </t>
  </si>
  <si>
    <t xml:space="preserve">SW4-2401 Interest and Revenue                               </t>
  </si>
  <si>
    <t xml:space="preserve">SW4-9951.9 Interfund Transfers - Other Uses                 </t>
  </si>
  <si>
    <t xml:space="preserve">SW5-1001 Real Property Taxes                                </t>
  </si>
  <si>
    <t xml:space="preserve">SW5-2401 Interest and Earnings                              </t>
  </si>
  <si>
    <t xml:space="preserve">SW5-8397.4 Water Equipment Cont. Exp.                       </t>
  </si>
  <si>
    <t xml:space="preserve">SW5-9710.1 SW5 Serial Bond Principal                        </t>
  </si>
  <si>
    <t xml:space="preserve">SW5-9710.2 SW5 Serial Bond Interest                         </t>
  </si>
  <si>
    <t xml:space="preserve">SW5-9730.6 SW5 BAN Principal                                </t>
  </si>
  <si>
    <t xml:space="preserve">SW5-9730.7 SW5 BAN Interest                                 </t>
  </si>
  <si>
    <t xml:space="preserve">SW5-9901.1 Payback to Other Funds                           </t>
  </si>
  <si>
    <t xml:space="preserve">SW6-1001 Real Property Taxes                                </t>
  </si>
  <si>
    <t xml:space="preserve">SW6-2401 Interest and Earnings                              </t>
  </si>
  <si>
    <t xml:space="preserve">SW6-9730.6 SW6 BAN Principal                                </t>
  </si>
  <si>
    <t xml:space="preserve">SW6-9730.7 SW6 BAN Interest                                 </t>
  </si>
  <si>
    <t xml:space="preserve">SW6-9951.9 Water District #6 Contractual                    </t>
  </si>
  <si>
    <t xml:space="preserve">SW7A-1001 Real Property Taxes                               </t>
  </si>
  <si>
    <t xml:space="preserve">SW7A-2401 Interest and Earnings                             </t>
  </si>
  <si>
    <t xml:space="preserve">SW7A-9710.1 SW7A Serial Bond Principal                      </t>
  </si>
  <si>
    <t xml:space="preserve">SW7A-9710.2 SW7A Serial Bond Interest                       </t>
  </si>
  <si>
    <t xml:space="preserve">SW7A-9730.6 SW7A BAN Principal                              </t>
  </si>
  <si>
    <t xml:space="preserve">SW7A-9730.7 SW7A BAN Interest                               </t>
  </si>
  <si>
    <t xml:space="preserve">SW7A-9901.90 Payback to Other Funds                         </t>
  </si>
  <si>
    <t xml:space="preserve">SW7A-9951.9 Water 7A Other Uses                             </t>
  </si>
  <si>
    <t xml:space="preserve">SW7B-1001 Real Property Taxes                               </t>
  </si>
  <si>
    <t xml:space="preserve">SW7B-2144 Water Service Charges                             </t>
  </si>
  <si>
    <t xml:space="preserve">SW7B-2401 Interest and Earnings                             </t>
  </si>
  <si>
    <t xml:space="preserve">TOTAL REVENUE &amp; OTHER SOURCES                               </t>
  </si>
  <si>
    <t xml:space="preserve">SW7B-9710.1 SW7B Serial Bond Principal                      </t>
  </si>
  <si>
    <t xml:space="preserve">SW7B-9710.2 SW7B Serial Bond Interest                       </t>
  </si>
  <si>
    <t xml:space="preserve">SW7B-9730.6 Water 7B BAN Principal                          </t>
  </si>
  <si>
    <t xml:space="preserve">SW7B-9730.7 Water 7B BAN Interest                           </t>
  </si>
  <si>
    <t xml:space="preserve">Sw7B-9901.9 Payback to Other Funds                          </t>
  </si>
  <si>
    <t xml:space="preserve">SW7B-9981.9 Other Uses                                      </t>
  </si>
  <si>
    <t xml:space="preserve">SW8-1001 Special Assessments                                </t>
  </si>
  <si>
    <t xml:space="preserve">SW8-2144 Water Hookups                                      </t>
  </si>
  <si>
    <t xml:space="preserve">SW8-2401 Interest &amp; Earnings                                </t>
  </si>
  <si>
    <t xml:space="preserve">SW8-9710.600 Bond Principal Payment                         </t>
  </si>
  <si>
    <t xml:space="preserve">SW8-9710.700 Bond Interest Payment                          </t>
  </si>
  <si>
    <t xml:space="preserve">SW8-9730.600 BAN Principal                                  </t>
  </si>
  <si>
    <t xml:space="preserve">SW8-9730.700 BAN Interest                                   </t>
  </si>
  <si>
    <t xml:space="preserve">SW8-9951.900 Other Uses                                     </t>
  </si>
  <si>
    <t>TOTAL SPECIAL DISTRICTS:</t>
  </si>
  <si>
    <t>GRAND TOTAL</t>
  </si>
  <si>
    <t xml:space="preserve">       TOWNWIDE</t>
  </si>
  <si>
    <t xml:space="preserve">       TOWN OUTSIDE VILLAGE</t>
  </si>
  <si>
    <t xml:space="preserve">DB-  HIGHWAY  </t>
  </si>
  <si>
    <t xml:space="preserve">DA-  HIGHWAY </t>
  </si>
  <si>
    <t xml:space="preserve">B-   GENERAL FUND  </t>
  </si>
  <si>
    <t xml:space="preserve">A-   GENERAL FUND </t>
  </si>
  <si>
    <t xml:space="preserve">A1001 Real Property Taxes                                   </t>
  </si>
  <si>
    <t xml:space="preserve">A1051 Sale of Property                                      </t>
  </si>
  <si>
    <t xml:space="preserve">A1081 Other Payments in Lieu                                </t>
  </si>
  <si>
    <t xml:space="preserve">A1090 Interest and Penalties on Real Prop. Taxes            </t>
  </si>
  <si>
    <t xml:space="preserve">A1190 Franchises                                            </t>
  </si>
  <si>
    <t xml:space="preserve">A1255 Clerk Fees                                            </t>
  </si>
  <si>
    <t xml:space="preserve">A2001 Park and Recreation Charges                           </t>
  </si>
  <si>
    <t xml:space="preserve">A2025 Facility Charges                                      </t>
  </si>
  <si>
    <t xml:space="preserve">A2130 Refuse &amp; Garbage                                      </t>
  </si>
  <si>
    <t xml:space="preserve">A2192 Charges for Cemetery Services                         </t>
  </si>
  <si>
    <t xml:space="preserve">A2210 Tax &amp; Assessment Services for Other Governments       </t>
  </si>
  <si>
    <t xml:space="preserve">A2401 Interest &amp; Earnings                                   </t>
  </si>
  <si>
    <t xml:space="preserve">A2530 Game of Chance License                                </t>
  </si>
  <si>
    <t xml:space="preserve">A2544 Dog Licenses                                          </t>
  </si>
  <si>
    <t xml:space="preserve">A2610 Fines &amp; Forfeited Bail                                </t>
  </si>
  <si>
    <t xml:space="preserve">A2650 Sale of Scrap-Excess Material                         </t>
  </si>
  <si>
    <t xml:space="preserve">A2655 Sales, Other                                          </t>
  </si>
  <si>
    <t xml:space="preserve">A2680 Insurance Recoveries                                  </t>
  </si>
  <si>
    <t xml:space="preserve">A2701 Refunds of Prior Year’s Expenditures                  </t>
  </si>
  <si>
    <t xml:space="preserve">A2770 Unclassified Revenue                                  </t>
  </si>
  <si>
    <t xml:space="preserve">A3001 State Revenue Sharing/Per Capita                      </t>
  </si>
  <si>
    <t xml:space="preserve">A3005 Mortgage Tax                                          </t>
  </si>
  <si>
    <t xml:space="preserve">A3021 State Aid – Court Facilities                          </t>
  </si>
  <si>
    <t xml:space="preserve">A3040 Real Property Tax Admin/STAR                          </t>
  </si>
  <si>
    <t xml:space="preserve">A3820 Youth Programs                                        </t>
  </si>
  <si>
    <t xml:space="preserve">A5100 Five Corners Water Repayment from B                   </t>
  </si>
  <si>
    <t xml:space="preserve">AS2130 Refuse &amp; Garbage Charges                             </t>
  </si>
  <si>
    <t xml:space="preserve">TOTAL ESTIMATED REVENUES                                    </t>
  </si>
  <si>
    <t xml:space="preserve">APPROPRIATED FUND BALANCE                                   </t>
  </si>
  <si>
    <t xml:space="preserve">TOTAL REVENUES &amp; OTHER SOURCES                              </t>
  </si>
  <si>
    <t xml:space="preserve">A1010.1 Town Board Personal Services                        </t>
  </si>
  <si>
    <t xml:space="preserve">A1010.4 Town Board Contractual Expense                      </t>
  </si>
  <si>
    <t xml:space="preserve">A1110.1 Justice P. S.                                       </t>
  </si>
  <si>
    <t xml:space="preserve">A1110.2 Justice Equipment                                   </t>
  </si>
  <si>
    <t xml:space="preserve">A1110.4 Justices Cont. Exp                                  </t>
  </si>
  <si>
    <t xml:space="preserve">A1220.1 Supervisor P. S.                                    </t>
  </si>
  <si>
    <t xml:space="preserve">A1220.2 Supervisor Equipment                                </t>
  </si>
  <si>
    <t xml:space="preserve">A1220.4 Supervisor Cont. Exp.                               </t>
  </si>
  <si>
    <t xml:space="preserve">A1355.1 Assessor P. S.                                      </t>
  </si>
  <si>
    <t xml:space="preserve">A1355.2 Equipment                                           </t>
  </si>
  <si>
    <t xml:space="preserve">A1355.4 Cont.Exp.                                           </t>
  </si>
  <si>
    <t xml:space="preserve">A1410.1 Town Clerk P. S.                                    </t>
  </si>
  <si>
    <t xml:space="preserve">A1410.2 Town Clerk Equipment                                </t>
  </si>
  <si>
    <t xml:space="preserve">A1410.4 Town Clerk Cont. Exp.                               </t>
  </si>
  <si>
    <t xml:space="preserve">A1420.1 Attorney P. S.                                      </t>
  </si>
  <si>
    <t xml:space="preserve">A1420.4 Cont. Exp.                                          </t>
  </si>
  <si>
    <t xml:space="preserve">A1440.4 Engineer Cont. Exp.                                 </t>
  </si>
  <si>
    <t xml:space="preserve">A1450.1 Elections P.S.                                      </t>
  </si>
  <si>
    <t xml:space="preserve">A1450.2 Elections Equipment                                 </t>
  </si>
  <si>
    <t xml:space="preserve">A1450.4 Elections Cont. Exp.                                </t>
  </si>
  <si>
    <t xml:space="preserve">A1620.1 Buildings P. S.                                     </t>
  </si>
  <si>
    <t xml:space="preserve">A1620.2 Buildings Equipment                                 </t>
  </si>
  <si>
    <t xml:space="preserve">A1620.4 Buildings Cont. Exp.                                </t>
  </si>
  <si>
    <t xml:space="preserve">A1620.401 Buildings Cont. Jt Rec                            </t>
  </si>
  <si>
    <t xml:space="preserve">A1910.4 Unallocated Ins.                                    </t>
  </si>
  <si>
    <t xml:space="preserve">A1920.4 Municipal Assn. Due                                 </t>
  </si>
  <si>
    <t xml:space="preserve">A1989.4 General Other Government Support                    </t>
  </si>
  <si>
    <t xml:space="preserve">A1990.4 Contingent  Account                                 </t>
  </si>
  <si>
    <t xml:space="preserve">A1997.201 Capital Improvements                              </t>
  </si>
  <si>
    <t xml:space="preserve">TOTAL GENERAL GOVERNMENT SUPPORT                            </t>
  </si>
  <si>
    <t xml:space="preserve">A3310.2 Traffic Control Equipment                           </t>
  </si>
  <si>
    <t xml:space="preserve">A3310.4 Traffic Control Cont. Exp.                          </t>
  </si>
  <si>
    <t xml:space="preserve">A3510.1 Dog Control P.S.                                    </t>
  </si>
  <si>
    <t xml:space="preserve">A3510.2 Dog Control Equipment                               </t>
  </si>
  <si>
    <t xml:space="preserve">A3510.4 Dog Control Cont. Exp.                              </t>
  </si>
  <si>
    <t xml:space="preserve">A3650.1 Demo of Unsafe Bldgs P.S.                           </t>
  </si>
  <si>
    <t xml:space="preserve">A3650.4 Demo of Unsafe Bldgs Cont. Exp                      </t>
  </si>
  <si>
    <t xml:space="preserve">TOTAL PUBLIC SAFETY                                         </t>
  </si>
  <si>
    <t xml:space="preserve">A5010.1 Supt. of Highways P.S.                              </t>
  </si>
  <si>
    <t xml:space="preserve">A5010.2 Supt. of Highways Equipment                         </t>
  </si>
  <si>
    <t xml:space="preserve">A5010.4 Supt. of Highways Cont. Exp.                        </t>
  </si>
  <si>
    <t xml:space="preserve">A5132.2 Garage Equipment                                    </t>
  </si>
  <si>
    <t xml:space="preserve">A5132.4 Garage Cont. Exp.                                   </t>
  </si>
  <si>
    <t xml:space="preserve">A5182.4 Street Lighting Cont. Exp.                          </t>
  </si>
  <si>
    <t xml:space="preserve">TOTAL TRANSPORTATION                                        </t>
  </si>
  <si>
    <t xml:space="preserve">A6410.2 Publicity Equipment                                 </t>
  </si>
  <si>
    <t xml:space="preserve">A6410.4 Publicity Cont. Exp.                                </t>
  </si>
  <si>
    <t xml:space="preserve">A6460.4 Ind. Dev. Agency Cont. Exp.                         </t>
  </si>
  <si>
    <t xml:space="preserve">TOTAL ECONOMIC ASSISTANCE AND OPPORTUNITY                   </t>
  </si>
  <si>
    <t xml:space="preserve">A7110.1 Parks P.S.                                          </t>
  </si>
  <si>
    <t xml:space="preserve">A7110.2 Parks Equipment                                     </t>
  </si>
  <si>
    <t xml:space="preserve">A7110.4 Parks Cont. Exp.                                    </t>
  </si>
  <si>
    <t xml:space="preserve">A7410.4 Library Cont. Exp.                                  </t>
  </si>
  <si>
    <t xml:space="preserve">A7450.4 Museum Cont. Exp.                                   </t>
  </si>
  <si>
    <t xml:space="preserve">A7510.4 Historian Cont. Exp.                                </t>
  </si>
  <si>
    <t xml:space="preserve">A7550.4 Celebrations Cont. Exp.                             </t>
  </si>
  <si>
    <t xml:space="preserve">A7620.4 Adult Rec. Cont. Exp.                               </t>
  </si>
  <si>
    <t xml:space="preserve">TOTAL CULTURE AND RECREATION                                </t>
  </si>
  <si>
    <t xml:space="preserve">A8090.4 Environmental Control Cont. Exp.                    </t>
  </si>
  <si>
    <t xml:space="preserve">A8160.1 Refuse and Garbage P.S.                             </t>
  </si>
  <si>
    <t xml:space="preserve">A8160.2 Refuse and Garbage Equipment                        </t>
  </si>
  <si>
    <t xml:space="preserve">A8160.4 Refuse and Garbage Cont. Exp.                       </t>
  </si>
  <si>
    <t xml:space="preserve">TOTAL HOME AND COMMUNITY SERVICES                           </t>
  </si>
  <si>
    <t xml:space="preserve">A9010.8 State Retirement                                    </t>
  </si>
  <si>
    <t xml:space="preserve">A9030.8 Social Security                                     </t>
  </si>
  <si>
    <t xml:space="preserve">A9040.800 Workers Compensation                              </t>
  </si>
  <si>
    <t xml:space="preserve">A9050.0 Unemployment Insurance                              </t>
  </si>
  <si>
    <t xml:space="preserve">A9055.8 Disability                                          </t>
  </si>
  <si>
    <t xml:space="preserve">A9060.8 Hospital and Medical Insurance                      </t>
  </si>
  <si>
    <t xml:space="preserve">A9062.8 Retirement Other                                    </t>
  </si>
  <si>
    <t xml:space="preserve">TOTAL EMPLOYEE BENEFITS                                     </t>
  </si>
  <si>
    <t xml:space="preserve">TOTAL APPROPRIATIONS                                        </t>
  </si>
  <si>
    <t xml:space="preserve">B1001 Real Property Taxes                                   </t>
  </si>
  <si>
    <t xml:space="preserve">B1120 Non-Property                                          </t>
  </si>
  <si>
    <t xml:space="preserve">B1190 Franchise Fees                                        </t>
  </si>
  <si>
    <t xml:space="preserve">B1601 Departmental Income-Health Fees                       </t>
  </si>
  <si>
    <t xml:space="preserve">B2110 Departmental Income – Zoning Fees                     </t>
  </si>
  <si>
    <t xml:space="preserve">B2401 Interest and Earnings                                 </t>
  </si>
  <si>
    <t xml:space="preserve">B2507 Second Hand License                                   </t>
  </si>
  <si>
    <t xml:space="preserve">B3001 State Aid – Per Capita                                </t>
  </si>
  <si>
    <t xml:space="preserve">TOTAL REVENUES                                              </t>
  </si>
  <si>
    <t xml:space="preserve">B3120.4 Police Cont.                                        </t>
  </si>
  <si>
    <t xml:space="preserve">B7140.4 Playground/Rec. Cont. Exp.                          </t>
  </si>
  <si>
    <t xml:space="preserve">B7320.4 Joint Rec. Cont. Exp.                               </t>
  </si>
  <si>
    <t xml:space="preserve">B8010.1 Zoning P.S.                                         </t>
  </si>
  <si>
    <t xml:space="preserve">B8010.2 Zoning Equipment                                    </t>
  </si>
  <si>
    <t xml:space="preserve">B8010.4 Zoning Cont. Exp.                                   </t>
  </si>
  <si>
    <t xml:space="preserve">B8020.1 Planning P.S.                                       </t>
  </si>
  <si>
    <t xml:space="preserve">B8020.4 Planning Cont. Exp.                                 </t>
  </si>
  <si>
    <t xml:space="preserve">B9010.8 Employee Benefits – NYS Retirement Insurance        </t>
  </si>
  <si>
    <t xml:space="preserve">B9030.8 Social Security                                     </t>
  </si>
  <si>
    <t xml:space="preserve">B9055.8 Disability Insurance                                </t>
  </si>
  <si>
    <t xml:space="preserve">B9060.8 Health Insurance                                    </t>
  </si>
  <si>
    <t xml:space="preserve">B9062.8 Retirement Other                                    </t>
  </si>
  <si>
    <t xml:space="preserve">B9730.6 Debt Service BAN Principal                          </t>
  </si>
  <si>
    <t xml:space="preserve">B9730.7 BAN Interest                                        </t>
  </si>
  <si>
    <t>B9901.1 Interfund Transfers P.S. – 5 corners water payment t</t>
  </si>
  <si>
    <t xml:space="preserve">B9951.9 Other Uses                                          </t>
  </si>
  <si>
    <t xml:space="preserve">DA1001 Real Property Taxes                                  </t>
  </si>
  <si>
    <t xml:space="preserve">DA2401 Interest Income                                      </t>
  </si>
  <si>
    <t xml:space="preserve">DA5120.2 Capital Outlay                                     </t>
  </si>
  <si>
    <t xml:space="preserve">DA5120.4 Contractual                                        </t>
  </si>
  <si>
    <t xml:space="preserve">DB1001 Real Property Taxes                                  </t>
  </si>
  <si>
    <t xml:space="preserve">DB1120 Non-Property Tax Items Distributed by County         </t>
  </si>
  <si>
    <t xml:space="preserve">DB2401 Use of Money and Property Interest and Earnings      </t>
  </si>
  <si>
    <t xml:space="preserve">DB2650 Sale of Scrap                                        </t>
  </si>
  <si>
    <t xml:space="preserve">DB2665 Equipment Sale                                       </t>
  </si>
  <si>
    <t xml:space="preserve">DB2701 Refund of Prior Year Expenses                        </t>
  </si>
  <si>
    <t xml:space="preserve">DB2770 Misc. Revenue                                        </t>
  </si>
  <si>
    <t xml:space="preserve">DB2801 Interfund Revenue                                    </t>
  </si>
  <si>
    <t xml:space="preserve">DB3501 Consolidated Highway                                 </t>
  </si>
  <si>
    <t xml:space="preserve">DB5110.1 Transportation P.S.                                </t>
  </si>
  <si>
    <t xml:space="preserve">DB5110.4 Transportation Cont. Exp.                          </t>
  </si>
  <si>
    <t xml:space="preserve">DB5112.2 Improvements Equipment/Cap. Outlay                 </t>
  </si>
  <si>
    <t xml:space="preserve">DB5130.2 Machinery Equip./Cap. Outlay                       </t>
  </si>
  <si>
    <t xml:space="preserve">DB5130.4 Machinery Cont. Exp.                               </t>
  </si>
  <si>
    <t xml:space="preserve">DB5142.1 Snow Removal - Town Hwys P.S.                      </t>
  </si>
  <si>
    <t xml:space="preserve">DB5142.4 Snow Removal – Town Hwys Cont. Exp.                </t>
  </si>
  <si>
    <t xml:space="preserve">DB9010.8 State Retirement                                   </t>
  </si>
  <si>
    <t xml:space="preserve">DB9030.8 Social Security                                    </t>
  </si>
  <si>
    <t xml:space="preserve">DB9055.8 Disability Insurance                               </t>
  </si>
  <si>
    <t xml:space="preserve">DB9060.8 Hospital/Medical Insurance                         </t>
  </si>
  <si>
    <t xml:space="preserve">DB9062.8 Retirement Other                                   </t>
  </si>
  <si>
    <t>Appropriation</t>
  </si>
  <si>
    <t>Estimated Revenues</t>
  </si>
  <si>
    <t>Unexpended Balance</t>
  </si>
  <si>
    <t>Amt to be Raised by Tax</t>
  </si>
  <si>
    <t>DRAINAGE DISTRICT – VUKOTE - REVENUES</t>
  </si>
  <si>
    <t>DRAINAGE DISTRICT – VUKOTE - APPROPRIATIONS</t>
  </si>
  <si>
    <t>DRAINAGE DISTRICT #2 REVENUES</t>
  </si>
  <si>
    <t>DRAINAGE DISTRICT #2 APPROPRIATIONS</t>
  </si>
  <si>
    <t>FIRE PROTECTION REVENUES</t>
  </si>
  <si>
    <t>FIRE PROTECTION APPROPRIATIONS</t>
  </si>
  <si>
    <t>LIGHTING DISTRICT #1 REVENUES</t>
  </si>
  <si>
    <t>LIGHTING DISTRICT #1 APPROPRIATIONS</t>
  </si>
  <si>
    <t>LIGHTING DISTRICT #2 REVENUES</t>
  </si>
  <si>
    <t>LIGHTING DISTRICT #2 APPROPRIATIONS</t>
  </si>
  <si>
    <t>LIGHTING DISTRICT #3 REVENUES</t>
  </si>
  <si>
    <t>LIGHTING DISTRICT #3 APPROPRIATIONS</t>
  </si>
  <si>
    <t>LIGHTING DISTRICT #4 REVENUES</t>
  </si>
  <si>
    <t>LIGHTING DISTRICT #4 APPROPRIATIONS</t>
  </si>
  <si>
    <t>LIGHTING DISTRICT #5 REVENUES</t>
  </si>
  <si>
    <t>LIGHTING DISTRICT #5 APPROPRIATIONS</t>
  </si>
  <si>
    <t>LIGHTING DISTRICT #6 REVENUES</t>
  </si>
  <si>
    <t>LIGHTING DISTRICT #6 APPROPRIATIONS</t>
  </si>
  <si>
    <t>SEWER DISTRICT REVENUES</t>
  </si>
  <si>
    <t>SEWER DISTRICT APPROPRIATIONS</t>
  </si>
  <si>
    <t>WATER DISTRICT #1 REVENUES</t>
  </si>
  <si>
    <t>WATER DISTRICT #1 APPROPRIATIONS</t>
  </si>
  <si>
    <t>WATER DISTRICT #2 REVENUES</t>
  </si>
  <si>
    <t>WATER DISTRICT #2 APPROPRIATIONS</t>
  </si>
  <si>
    <t>WATER DISTRICT #3 REVENUES</t>
  </si>
  <si>
    <t>WATER DISTRICT #3 APPROPRIATIONS</t>
  </si>
  <si>
    <t>WATER DISTRICT #4 REVENUES</t>
  </si>
  <si>
    <t>WATER DISTRICT #4 APPROPRIATIONS</t>
  </si>
  <si>
    <t>WATER DISTRICT #5 REVENUES</t>
  </si>
  <si>
    <t>WATER DISTRICT #5 APPROPRIATIONS</t>
  </si>
  <si>
    <t>WATER DISTRICT #6 REVENUES</t>
  </si>
  <si>
    <t>WATER DISTRICT #6 APPROPRIATIONS</t>
  </si>
  <si>
    <t>WATER DISTRICT #7A REVENUES</t>
  </si>
  <si>
    <t>WATER DISTRICT #7A APPROPRIATIONS</t>
  </si>
  <si>
    <t>WATER DISTRICT #7B REVENUES</t>
  </si>
  <si>
    <t>WATER DISTRICT #7B APPROPRIATIONS</t>
  </si>
  <si>
    <t>WATER DISTRICT #8 - SOUTH MAIN - REVENUES</t>
  </si>
  <si>
    <t>WATER DISTRICT #8 – SOUTH MAIN - APPROPRIATIONS</t>
  </si>
  <si>
    <t xml:space="preserve">TOTALS </t>
  </si>
  <si>
    <t xml:space="preserve">      TOWN OUTSIDE</t>
  </si>
  <si>
    <t>SPECIAL DISTRICTS:</t>
  </si>
  <si>
    <t xml:space="preserve">SD    Drainage District – Vukote          </t>
  </si>
  <si>
    <t xml:space="preserve">SD2  Drainage District #2       </t>
  </si>
  <si>
    <t xml:space="preserve">SF     Fire                     </t>
  </si>
  <si>
    <t xml:space="preserve">SL1   Light 1                   </t>
  </si>
  <si>
    <t xml:space="preserve">SL2   Light 2                   </t>
  </si>
  <si>
    <t xml:space="preserve">SL3   Light 3                   </t>
  </si>
  <si>
    <t xml:space="preserve">SL4   Light 4                   </t>
  </si>
  <si>
    <t xml:space="preserve">SL5   Light 5                   </t>
  </si>
  <si>
    <t xml:space="preserve">SL6   Light 6                   </t>
  </si>
  <si>
    <t xml:space="preserve">SS     Sewer                    </t>
  </si>
  <si>
    <t xml:space="preserve">SW1 Water 1                     </t>
  </si>
  <si>
    <t xml:space="preserve">SW2 Water 2                     </t>
  </si>
  <si>
    <t xml:space="preserve">SW3 Water 3                     </t>
  </si>
  <si>
    <t xml:space="preserve">SW4 Water 4                     </t>
  </si>
  <si>
    <t xml:space="preserve">SW5 Water 5                     </t>
  </si>
  <si>
    <t xml:space="preserve">SW6 Water 6                     </t>
  </si>
  <si>
    <t xml:space="preserve">SW7A Water 7A                   </t>
  </si>
  <si>
    <t xml:space="preserve">SW7B Water 7B                   </t>
  </si>
  <si>
    <t xml:space="preserve">SW8 Water 8-South Main          </t>
  </si>
  <si>
    <t/>
  </si>
  <si>
    <t>ANNUAL BUDGET</t>
  </si>
  <si>
    <t xml:space="preserve">   </t>
  </si>
  <si>
    <t xml:space="preserve">                  </t>
  </si>
  <si>
    <t>GENERAL FUND ESTIMATED REVENUES</t>
  </si>
  <si>
    <t>GENERAL FUND APPROPRIATION</t>
  </si>
  <si>
    <t>GENERAL GOVERNMENT SUPPORT</t>
  </si>
  <si>
    <t>PUBLIC SAFETY</t>
  </si>
  <si>
    <t>TRANSPORTATION</t>
  </si>
  <si>
    <t>ECONOMIC ASSISTANCE AND OPPORTUNITY</t>
  </si>
  <si>
    <t>CULTURE AND RECREATION</t>
  </si>
  <si>
    <t>HOME AND COMMUNITY SERVICES</t>
  </si>
  <si>
    <t>EMPLOYEE BENEFITS</t>
  </si>
  <si>
    <t>GENERAL FUND ESTIMATED REVENUES – TOWN OUTSIDE</t>
  </si>
  <si>
    <t>GENERAL FUND APPROPRIATIONS – TOWN OUTSIDE</t>
  </si>
  <si>
    <t>REVENUES - HIGHWAY</t>
  </si>
  <si>
    <t>HIGHWAY APPROPRIATIONS – TOWN WIDE</t>
  </si>
  <si>
    <t>HIGHWAY REVENUES – TOWN OUTSIDE</t>
  </si>
  <si>
    <t>HIGHWAY APPROPRIATIONS – TOWN OUTSIDE</t>
  </si>
  <si>
    <t>L-    PUBLIC LIBRARY</t>
  </si>
  <si>
    <t>INTERFUND TRANSFERS</t>
  </si>
  <si>
    <t>A9901.900 Transfers to Other Funds</t>
  </si>
  <si>
    <t>TOTAL INTERFUND TRANSFERS</t>
  </si>
  <si>
    <t>B2210 Gen'l Services, Inter Government</t>
  </si>
  <si>
    <t>A8810.4 Cemeteries Contractual</t>
  </si>
  <si>
    <t>A3620.4 Safety Inspection Cont.</t>
  </si>
  <si>
    <t>A1560 Safety Inspection Fees</t>
  </si>
  <si>
    <t xml:space="preserve">DA5120.1 Personnel Services                                    </t>
  </si>
  <si>
    <t>A1950.4 Taxes &amp; Assessments on Property - CONL</t>
  </si>
  <si>
    <t>A2410 Rental Income</t>
  </si>
  <si>
    <t>B1540 Fire Inspection Fees</t>
  </si>
  <si>
    <t>B2590 Permits (Specify)</t>
  </si>
  <si>
    <t>B3620.1 Fire Safety Inspection P.S.</t>
  </si>
  <si>
    <t xml:space="preserve">B3620.4 Fire Safety Inspection Cont. Exp. </t>
  </si>
  <si>
    <t xml:space="preserve">SS2401 Interest and Earnings                   </t>
  </si>
  <si>
    <t xml:space="preserve">SS2122 Sewer Charges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</si>
</sst>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4" fontId="9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4" fontId="9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4" fontId="9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4" fontId="10" fillId="38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4" fontId="9" fillId="39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4" fontId="10" fillId="39" borderId="10" xfId="0" applyNumberFormat="1" applyFont="1" applyFill="1" applyBorder="1" applyAlignment="1">
      <alignment/>
    </xf>
    <xf numFmtId="0" fontId="8" fillId="40" borderId="10" xfId="0" applyFont="1" applyFill="1" applyBorder="1" applyAlignment="1">
      <alignment horizontal="center"/>
    </xf>
    <xf numFmtId="4" fontId="9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4" fontId="10" fillId="4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4" fontId="9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8" fillId="41" borderId="10" xfId="0" applyFont="1" applyFill="1" applyBorder="1" applyAlignment="1">
      <alignment/>
    </xf>
    <xf numFmtId="4" fontId="10" fillId="4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4" fontId="9" fillId="42" borderId="10" xfId="0" applyNumberFormat="1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4" fontId="10" fillId="42" borderId="10" xfId="0" applyNumberFormat="1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4" fontId="9" fillId="43" borderId="10" xfId="0" applyNumberFormat="1" applyFont="1" applyFill="1" applyBorder="1" applyAlignment="1">
      <alignment/>
    </xf>
    <xf numFmtId="0" fontId="7" fillId="43" borderId="10" xfId="0" applyFont="1" applyFill="1" applyBorder="1" applyAlignment="1">
      <alignment/>
    </xf>
    <xf numFmtId="0" fontId="8" fillId="43" borderId="10" xfId="0" applyFont="1" applyFill="1" applyBorder="1" applyAlignment="1">
      <alignment/>
    </xf>
    <xf numFmtId="4" fontId="10" fillId="43" borderId="10" xfId="0" applyNumberFormat="1" applyFont="1" applyFill="1" applyBorder="1" applyAlignment="1">
      <alignment/>
    </xf>
    <xf numFmtId="0" fontId="8" fillId="42" borderId="10" xfId="0" applyFont="1" applyFill="1" applyBorder="1" applyAlignment="1">
      <alignment/>
    </xf>
    <xf numFmtId="4" fontId="10" fillId="42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44" borderId="10" xfId="0" applyFont="1" applyFill="1" applyBorder="1" applyAlignment="1">
      <alignment horizontal="center"/>
    </xf>
    <xf numFmtId="4" fontId="9" fillId="44" borderId="10" xfId="0" applyNumberFormat="1" applyFont="1" applyFill="1" applyBorder="1" applyAlignment="1">
      <alignment/>
    </xf>
    <xf numFmtId="0" fontId="7" fillId="44" borderId="10" xfId="0" applyFont="1" applyFill="1" applyBorder="1" applyAlignment="1">
      <alignment/>
    </xf>
    <xf numFmtId="0" fontId="8" fillId="44" borderId="10" xfId="0" applyFont="1" applyFill="1" applyBorder="1" applyAlignment="1">
      <alignment/>
    </xf>
    <xf numFmtId="4" fontId="10" fillId="44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26.28125" style="2" bestFit="1" customWidth="1"/>
    <col min="2" max="2" width="11.57421875" style="2" customWidth="1"/>
    <col min="3" max="3" width="17.00390625" style="2" bestFit="1" customWidth="1"/>
    <col min="4" max="4" width="16.140625" style="2" bestFit="1" customWidth="1"/>
    <col min="5" max="5" width="19.57421875" style="2" customWidth="1"/>
    <col min="6" max="6" width="8.421875" style="6" customWidth="1"/>
    <col min="7" max="7" width="3.140625" style="1" customWidth="1"/>
    <col min="8" max="8" width="10.421875" style="103" bestFit="1" customWidth="1"/>
    <col min="9" max="16384" width="8.8515625" style="1" customWidth="1"/>
  </cols>
  <sheetData>
    <row r="1" spans="1:6" ht="12" customHeight="1">
      <c r="A1" s="16"/>
      <c r="C1" s="30" t="s">
        <v>322</v>
      </c>
      <c r="F1" s="5"/>
    </row>
    <row r="2" spans="3:6" ht="12" customHeight="1">
      <c r="C2" s="30">
        <v>2019</v>
      </c>
      <c r="F2" s="5"/>
    </row>
    <row r="3" ht="12" customHeight="1">
      <c r="F3" s="15"/>
    </row>
    <row r="4" spans="7:9" ht="12" customHeight="1">
      <c r="G4" s="5"/>
      <c r="I4" s="6"/>
    </row>
    <row r="5" spans="6:9" ht="12" customHeight="1">
      <c r="F5" s="5"/>
      <c r="G5" s="6"/>
      <c r="I5" s="6"/>
    </row>
    <row r="6" spans="1:9" ht="12" customHeight="1">
      <c r="A6" s="28"/>
      <c r="B6" s="17" t="s">
        <v>257</v>
      </c>
      <c r="C6" s="17" t="s">
        <v>258</v>
      </c>
      <c r="D6" s="17" t="s">
        <v>259</v>
      </c>
      <c r="E6" s="17" t="s">
        <v>260</v>
      </c>
      <c r="F6" s="8"/>
      <c r="G6" s="6"/>
      <c r="H6" s="104"/>
      <c r="I6" s="6"/>
    </row>
    <row r="7" spans="1:9" ht="12" customHeight="1">
      <c r="A7" s="29"/>
      <c r="B7" s="18"/>
      <c r="C7" s="18"/>
      <c r="D7" s="18"/>
      <c r="E7" s="18"/>
      <c r="F7" s="9"/>
      <c r="G7" s="6"/>
      <c r="I7" s="6"/>
    </row>
    <row r="8" spans="1:9" ht="12" customHeight="1">
      <c r="A8" s="18" t="s">
        <v>103</v>
      </c>
      <c r="B8" s="19">
        <v>1199757</v>
      </c>
      <c r="C8" s="19">
        <v>524772.75</v>
      </c>
      <c r="D8" s="19">
        <v>100484.25</v>
      </c>
      <c r="E8" s="19">
        <v>574500</v>
      </c>
      <c r="G8" s="6"/>
      <c r="H8" s="105"/>
      <c r="I8" s="6"/>
    </row>
    <row r="9" spans="1:9" ht="12" customHeight="1">
      <c r="A9" s="18" t="s">
        <v>98</v>
      </c>
      <c r="B9" s="18"/>
      <c r="C9" s="19"/>
      <c r="D9" s="19"/>
      <c r="E9" s="18"/>
      <c r="F9" s="7"/>
      <c r="G9" s="6"/>
      <c r="I9" s="6"/>
    </row>
    <row r="10" spans="1:9" ht="12" customHeight="1">
      <c r="A10" s="18" t="s">
        <v>102</v>
      </c>
      <c r="B10" s="19">
        <v>637600</v>
      </c>
      <c r="C10" s="19">
        <v>480400</v>
      </c>
      <c r="D10" s="19">
        <v>33600</v>
      </c>
      <c r="E10" s="19">
        <v>123600</v>
      </c>
      <c r="F10" s="7"/>
      <c r="G10" s="6"/>
      <c r="H10" s="105"/>
      <c r="I10" s="6"/>
    </row>
    <row r="11" spans="1:9" ht="12" customHeight="1">
      <c r="A11" s="18" t="s">
        <v>300</v>
      </c>
      <c r="B11" s="18"/>
      <c r="C11" s="18"/>
      <c r="D11" s="18"/>
      <c r="E11" s="18"/>
      <c r="G11" s="6"/>
      <c r="I11" s="6"/>
    </row>
    <row r="12" spans="1:9" ht="12" customHeight="1">
      <c r="A12" s="18" t="s">
        <v>101</v>
      </c>
      <c r="B12" s="19">
        <v>5000</v>
      </c>
      <c r="C12" s="19">
        <v>0</v>
      </c>
      <c r="D12" s="19">
        <v>5000</v>
      </c>
      <c r="E12" s="19">
        <v>0</v>
      </c>
      <c r="F12" s="7"/>
      <c r="G12" s="4"/>
      <c r="H12" s="105"/>
      <c r="I12" s="6"/>
    </row>
    <row r="13" spans="1:9" ht="12" customHeight="1">
      <c r="A13" s="18" t="s">
        <v>98</v>
      </c>
      <c r="B13" s="18"/>
      <c r="C13" s="18"/>
      <c r="D13" s="18"/>
      <c r="E13" s="18"/>
      <c r="G13" s="6"/>
      <c r="I13" s="6"/>
    </row>
    <row r="14" spans="1:9" ht="12" customHeight="1">
      <c r="A14" s="18" t="s">
        <v>100</v>
      </c>
      <c r="B14" s="19">
        <v>1210187</v>
      </c>
      <c r="C14" s="19">
        <v>575969</v>
      </c>
      <c r="D14" s="19">
        <v>139000</v>
      </c>
      <c r="E14" s="19">
        <v>495218</v>
      </c>
      <c r="F14" s="7"/>
      <c r="G14" s="6"/>
      <c r="H14" s="105"/>
      <c r="I14" s="6"/>
    </row>
    <row r="15" spans="1:9" ht="12" customHeight="1">
      <c r="A15" s="18" t="s">
        <v>99</v>
      </c>
      <c r="B15" s="18"/>
      <c r="C15" s="18"/>
      <c r="D15" s="18"/>
      <c r="E15" s="18"/>
      <c r="G15" s="6"/>
      <c r="I15" s="6"/>
    </row>
    <row r="16" spans="1:9" ht="12" customHeight="1">
      <c r="A16" s="18" t="s">
        <v>340</v>
      </c>
      <c r="B16" s="19">
        <v>0</v>
      </c>
      <c r="C16" s="19">
        <v>0</v>
      </c>
      <c r="D16" s="19">
        <v>0</v>
      </c>
      <c r="E16" s="19">
        <v>0</v>
      </c>
      <c r="F16" s="7"/>
      <c r="G16" s="6"/>
      <c r="I16" s="6"/>
    </row>
    <row r="17" spans="1:9" ht="12" customHeight="1">
      <c r="A17" s="18"/>
      <c r="B17" s="18"/>
      <c r="C17" s="18"/>
      <c r="D17" s="18"/>
      <c r="E17" s="18"/>
      <c r="F17" s="7"/>
      <c r="G17" s="6"/>
      <c r="H17" s="105"/>
      <c r="I17" s="6"/>
    </row>
    <row r="18" spans="1:9" ht="12" customHeight="1">
      <c r="A18" s="21" t="s">
        <v>299</v>
      </c>
      <c r="B18" s="20">
        <f>SUM(B8:B16)</f>
        <v>3052544</v>
      </c>
      <c r="C18" s="20">
        <f>SUM(C8:C16)</f>
        <v>1581141.75</v>
      </c>
      <c r="D18" s="20">
        <f>SUM(D8:D16)</f>
        <v>278084.25</v>
      </c>
      <c r="E18" s="20">
        <f>SUM(E8:E16)</f>
        <v>1193318</v>
      </c>
      <c r="F18" s="10"/>
      <c r="G18" s="6"/>
      <c r="H18" s="106"/>
      <c r="I18" s="6"/>
    </row>
    <row r="19" ht="12" customHeight="1">
      <c r="F19" s="7"/>
    </row>
    <row r="20" spans="1:8" ht="12" customHeight="1">
      <c r="A20" s="21" t="s">
        <v>301</v>
      </c>
      <c r="B20" s="22"/>
      <c r="C20" s="22"/>
      <c r="D20" s="22"/>
      <c r="E20" s="23"/>
      <c r="F20" s="7"/>
      <c r="H20" s="107"/>
    </row>
    <row r="21" spans="1:8" ht="12" customHeight="1">
      <c r="A21" s="18" t="s">
        <v>302</v>
      </c>
      <c r="B21" s="19">
        <v>22050</v>
      </c>
      <c r="C21" s="19">
        <v>10</v>
      </c>
      <c r="D21" s="19">
        <v>0</v>
      </c>
      <c r="E21" s="19">
        <v>22040</v>
      </c>
      <c r="H21" s="105"/>
    </row>
    <row r="22" spans="1:8" ht="12" customHeight="1">
      <c r="A22" s="18" t="s">
        <v>303</v>
      </c>
      <c r="B22" s="19">
        <v>7680</v>
      </c>
      <c r="C22" s="19">
        <v>7</v>
      </c>
      <c r="D22" s="19">
        <v>0</v>
      </c>
      <c r="E22" s="19">
        <v>7673</v>
      </c>
      <c r="H22" s="105"/>
    </row>
    <row r="23" spans="1:8" ht="12" customHeight="1">
      <c r="A23" s="18" t="s">
        <v>304</v>
      </c>
      <c r="B23" s="19">
        <v>296577.88</v>
      </c>
      <c r="C23" s="19">
        <v>0</v>
      </c>
      <c r="D23" s="19">
        <v>0</v>
      </c>
      <c r="E23" s="19">
        <v>296577.88</v>
      </c>
      <c r="H23" s="105"/>
    </row>
    <row r="24" spans="1:8" ht="12" customHeight="1">
      <c r="A24" s="18" t="s">
        <v>305</v>
      </c>
      <c r="B24" s="19">
        <v>2000</v>
      </c>
      <c r="C24" s="19">
        <v>0</v>
      </c>
      <c r="D24" s="19">
        <v>0</v>
      </c>
      <c r="E24" s="19">
        <v>2000</v>
      </c>
      <c r="H24" s="105"/>
    </row>
    <row r="25" spans="1:8" ht="12" customHeight="1">
      <c r="A25" s="18" t="s">
        <v>306</v>
      </c>
      <c r="B25" s="19">
        <v>7200</v>
      </c>
      <c r="C25" s="19">
        <v>6</v>
      </c>
      <c r="D25" s="19">
        <v>0</v>
      </c>
      <c r="E25" s="19">
        <v>7194</v>
      </c>
      <c r="H25" s="105"/>
    </row>
    <row r="26" spans="1:8" ht="12" customHeight="1">
      <c r="A26" s="18" t="s">
        <v>307</v>
      </c>
      <c r="B26" s="19">
        <v>4600</v>
      </c>
      <c r="C26" s="19">
        <v>2</v>
      </c>
      <c r="D26" s="19">
        <v>0</v>
      </c>
      <c r="E26" s="19">
        <v>4598</v>
      </c>
      <c r="H26" s="105"/>
    </row>
    <row r="27" spans="1:8" ht="12" customHeight="1">
      <c r="A27" s="18" t="s">
        <v>308</v>
      </c>
      <c r="B27" s="19">
        <v>3600</v>
      </c>
      <c r="C27" s="19">
        <v>0</v>
      </c>
      <c r="D27" s="19">
        <v>0</v>
      </c>
      <c r="E27" s="19">
        <v>3600</v>
      </c>
      <c r="H27" s="105"/>
    </row>
    <row r="28" spans="1:8" ht="12" customHeight="1">
      <c r="A28" s="18" t="s">
        <v>309</v>
      </c>
      <c r="B28" s="19">
        <v>300</v>
      </c>
      <c r="C28" s="19">
        <v>0</v>
      </c>
      <c r="D28" s="19">
        <v>0</v>
      </c>
      <c r="E28" s="19">
        <v>300</v>
      </c>
      <c r="H28" s="105"/>
    </row>
    <row r="29" spans="1:8" ht="12" customHeight="1">
      <c r="A29" s="18" t="s">
        <v>310</v>
      </c>
      <c r="B29" s="19">
        <v>600</v>
      </c>
      <c r="C29" s="19">
        <v>0</v>
      </c>
      <c r="D29" s="19">
        <v>0</v>
      </c>
      <c r="E29" s="19">
        <v>600</v>
      </c>
      <c r="H29" s="105"/>
    </row>
    <row r="30" spans="1:8" ht="12" customHeight="1">
      <c r="A30" s="18" t="s">
        <v>311</v>
      </c>
      <c r="B30" s="19">
        <v>14500</v>
      </c>
      <c r="C30" s="19">
        <v>3200</v>
      </c>
      <c r="D30" s="19">
        <v>0</v>
      </c>
      <c r="E30" s="19">
        <v>11300</v>
      </c>
      <c r="H30" s="105"/>
    </row>
    <row r="31" spans="1:8" ht="12" customHeight="1">
      <c r="A31" s="18" t="s">
        <v>312</v>
      </c>
      <c r="B31" s="19">
        <v>0</v>
      </c>
      <c r="C31" s="19">
        <v>0</v>
      </c>
      <c r="D31" s="19">
        <v>0</v>
      </c>
      <c r="E31" s="19">
        <v>0</v>
      </c>
      <c r="H31" s="105"/>
    </row>
    <row r="32" spans="1:8" ht="12" customHeight="1">
      <c r="A32" s="18" t="s">
        <v>313</v>
      </c>
      <c r="B32" s="19">
        <v>50</v>
      </c>
      <c r="C32" s="19">
        <v>25</v>
      </c>
      <c r="D32" s="19">
        <v>0</v>
      </c>
      <c r="E32" s="19">
        <v>25</v>
      </c>
      <c r="H32" s="105"/>
    </row>
    <row r="33" spans="1:8" ht="12" customHeight="1">
      <c r="A33" s="18" t="s">
        <v>314</v>
      </c>
      <c r="B33" s="19">
        <v>98785</v>
      </c>
      <c r="C33" s="19">
        <v>2950</v>
      </c>
      <c r="D33" s="19">
        <v>16535</v>
      </c>
      <c r="E33" s="19">
        <v>79300</v>
      </c>
      <c r="H33" s="105"/>
    </row>
    <row r="34" spans="1:8" ht="12" customHeight="1">
      <c r="A34" s="18" t="s">
        <v>315</v>
      </c>
      <c r="B34" s="19">
        <v>65</v>
      </c>
      <c r="C34" s="19">
        <v>25</v>
      </c>
      <c r="D34" s="19">
        <v>0</v>
      </c>
      <c r="E34" s="19">
        <v>40</v>
      </c>
      <c r="H34" s="105"/>
    </row>
    <row r="35" spans="1:8" ht="12" customHeight="1">
      <c r="A35" s="18" t="s">
        <v>316</v>
      </c>
      <c r="B35" s="19">
        <v>12518.21</v>
      </c>
      <c r="C35" s="19">
        <v>20</v>
      </c>
      <c r="D35" s="19">
        <v>0</v>
      </c>
      <c r="E35" s="19">
        <v>12498.21</v>
      </c>
      <c r="H35" s="105"/>
    </row>
    <row r="36" spans="1:8" ht="12" customHeight="1">
      <c r="A36" s="18" t="s">
        <v>317</v>
      </c>
      <c r="B36" s="19">
        <v>0</v>
      </c>
      <c r="C36" s="19">
        <v>0</v>
      </c>
      <c r="D36" s="19">
        <v>0</v>
      </c>
      <c r="E36" s="19">
        <v>0</v>
      </c>
      <c r="H36" s="105"/>
    </row>
    <row r="37" spans="1:8" ht="12" customHeight="1">
      <c r="A37" s="18" t="s">
        <v>318</v>
      </c>
      <c r="B37" s="19">
        <v>8499.23</v>
      </c>
      <c r="C37" s="19">
        <v>15</v>
      </c>
      <c r="D37" s="19">
        <v>0</v>
      </c>
      <c r="E37" s="19">
        <v>8484.23</v>
      </c>
      <c r="H37" s="105"/>
    </row>
    <row r="38" spans="1:8" ht="12" customHeight="1">
      <c r="A38" s="18" t="s">
        <v>319</v>
      </c>
      <c r="B38" s="19">
        <v>8119.65</v>
      </c>
      <c r="C38" s="19">
        <v>15</v>
      </c>
      <c r="D38" s="19">
        <v>0</v>
      </c>
      <c r="E38" s="19">
        <v>8104.65</v>
      </c>
      <c r="H38" s="105"/>
    </row>
    <row r="39" spans="1:8" ht="12" customHeight="1">
      <c r="A39" s="18" t="s">
        <v>320</v>
      </c>
      <c r="B39" s="19">
        <v>13277.22</v>
      </c>
      <c r="C39" s="19">
        <v>10</v>
      </c>
      <c r="D39" s="19">
        <v>357.22</v>
      </c>
      <c r="E39" s="19">
        <v>12910</v>
      </c>
      <c r="H39" s="105"/>
    </row>
    <row r="40" spans="1:8" ht="12" customHeight="1">
      <c r="A40" s="18" t="s">
        <v>323</v>
      </c>
      <c r="B40" s="19"/>
      <c r="C40" s="19"/>
      <c r="D40" s="19"/>
      <c r="E40" s="19"/>
      <c r="H40" s="105"/>
    </row>
    <row r="41" spans="1:8" ht="12" customHeight="1">
      <c r="A41" s="21" t="s">
        <v>96</v>
      </c>
      <c r="B41" s="20">
        <f>SUM(B21:B39)</f>
        <v>500422.19</v>
      </c>
      <c r="C41" s="20">
        <f>SUM(C21:C39)</f>
        <v>6285</v>
      </c>
      <c r="D41" s="20">
        <f>SUM(D21:D39)</f>
        <v>16892.22</v>
      </c>
      <c r="E41" s="20">
        <f>SUM(E21:E39)</f>
        <v>477244.97000000003</v>
      </c>
      <c r="H41" s="106"/>
    </row>
    <row r="42" spans="1:8" ht="12" customHeight="1">
      <c r="A42" s="18" t="s">
        <v>324</v>
      </c>
      <c r="B42" s="20"/>
      <c r="C42" s="20"/>
      <c r="D42" s="20"/>
      <c r="E42" s="20"/>
      <c r="H42" s="106"/>
    </row>
    <row r="43" spans="1:8" ht="12" customHeight="1">
      <c r="A43" s="21" t="s">
        <v>97</v>
      </c>
      <c r="B43" s="20">
        <f>SUM(B18,B41)</f>
        <v>3552966.19</v>
      </c>
      <c r="C43" s="20">
        <f>SUM(C18,C41)</f>
        <v>1587426.75</v>
      </c>
      <c r="D43" s="20">
        <f>SUM(D18,D41)</f>
        <v>294976.47</v>
      </c>
      <c r="E43" s="20">
        <f>SUM(E18,E41)</f>
        <v>1670562.97</v>
      </c>
      <c r="H43" s="106"/>
    </row>
    <row r="44" spans="2:8" ht="9.75">
      <c r="B44" s="3"/>
      <c r="C44" s="3"/>
      <c r="D44" s="3"/>
      <c r="E44" s="3"/>
      <c r="H44" s="105"/>
    </row>
    <row r="530" ht="9.75">
      <c r="F530" s="9"/>
    </row>
    <row r="531" ht="9.75">
      <c r="F53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9"/>
  <sheetViews>
    <sheetView zoomScalePageLayoutView="0" workbookViewId="0" topLeftCell="A304">
      <selection activeCell="B444" sqref="B444"/>
    </sheetView>
  </sheetViews>
  <sheetFormatPr defaultColWidth="9.140625" defaultRowHeight="11.25" customHeight="1"/>
  <cols>
    <col min="1" max="1" width="52.140625" style="24" customWidth="1"/>
    <col min="2" max="2" width="15.57421875" style="25" customWidth="1"/>
    <col min="3" max="3" width="9.8515625" style="13" customWidth="1"/>
    <col min="4" max="4" width="11.7109375" style="98" bestFit="1" customWidth="1"/>
    <col min="5" max="5" width="9.8515625" style="13" customWidth="1"/>
    <col min="6" max="6" width="13.7109375" style="0" customWidth="1"/>
  </cols>
  <sheetData>
    <row r="1" spans="1:5" s="1" customFormat="1" ht="11.25" customHeight="1">
      <c r="A1" s="34" t="s">
        <v>325</v>
      </c>
      <c r="B1" s="35"/>
      <c r="C1" s="11"/>
      <c r="D1" s="98"/>
      <c r="E1" s="11"/>
    </row>
    <row r="2" spans="1:5" s="1" customFormat="1" ht="11.25" customHeight="1">
      <c r="A2" s="36" t="s">
        <v>104</v>
      </c>
      <c r="B2" s="35">
        <v>574500</v>
      </c>
      <c r="C2" s="12"/>
      <c r="D2" s="98"/>
      <c r="E2" s="12"/>
    </row>
    <row r="3" spans="1:5" s="1" customFormat="1" ht="11.25" customHeight="1">
      <c r="A3" s="36" t="s">
        <v>105</v>
      </c>
      <c r="B3" s="35">
        <v>0</v>
      </c>
      <c r="C3" s="12"/>
      <c r="D3" s="98"/>
      <c r="E3" s="12"/>
    </row>
    <row r="4" spans="1:5" s="1" customFormat="1" ht="11.25" customHeight="1">
      <c r="A4" s="36" t="s">
        <v>106</v>
      </c>
      <c r="B4" s="35">
        <v>11026</v>
      </c>
      <c r="C4" s="12"/>
      <c r="D4" s="98"/>
      <c r="E4" s="12"/>
    </row>
    <row r="5" spans="1:5" s="1" customFormat="1" ht="11.25" customHeight="1">
      <c r="A5" s="36" t="s">
        <v>107</v>
      </c>
      <c r="B5" s="35">
        <v>10000</v>
      </c>
      <c r="C5" s="12"/>
      <c r="D5" s="98"/>
      <c r="E5" s="12"/>
    </row>
    <row r="6" spans="1:5" s="1" customFormat="1" ht="11.25" customHeight="1">
      <c r="A6" s="36" t="s">
        <v>108</v>
      </c>
      <c r="B6" s="35">
        <v>0</v>
      </c>
      <c r="C6" s="12"/>
      <c r="D6" s="98"/>
      <c r="E6" s="12"/>
    </row>
    <row r="7" spans="1:5" s="1" customFormat="1" ht="11.25" customHeight="1">
      <c r="A7" s="36" t="s">
        <v>109</v>
      </c>
      <c r="B7" s="35">
        <v>2500</v>
      </c>
      <c r="C7" s="12"/>
      <c r="D7" s="98"/>
      <c r="E7" s="12"/>
    </row>
    <row r="8" spans="1:5" s="1" customFormat="1" ht="11.25" customHeight="1">
      <c r="A8" s="36" t="s">
        <v>347</v>
      </c>
      <c r="B8" s="35">
        <v>0</v>
      </c>
      <c r="C8" s="12"/>
      <c r="D8" s="98"/>
      <c r="E8" s="12"/>
    </row>
    <row r="9" spans="1:5" s="1" customFormat="1" ht="11.25" customHeight="1">
      <c r="A9" s="36" t="s">
        <v>110</v>
      </c>
      <c r="B9" s="35">
        <v>500</v>
      </c>
      <c r="C9" s="12"/>
      <c r="D9" s="98"/>
      <c r="E9" s="12"/>
    </row>
    <row r="10" spans="1:5" s="1" customFormat="1" ht="11.25" customHeight="1">
      <c r="A10" s="36" t="s">
        <v>111</v>
      </c>
      <c r="B10" s="35">
        <v>0</v>
      </c>
      <c r="C10" s="12"/>
      <c r="D10" s="98"/>
      <c r="E10" s="12"/>
    </row>
    <row r="11" spans="1:5" s="1" customFormat="1" ht="11.25" customHeight="1">
      <c r="A11" s="36" t="s">
        <v>112</v>
      </c>
      <c r="B11" s="35">
        <v>85000</v>
      </c>
      <c r="C11" s="12"/>
      <c r="D11" s="98"/>
      <c r="E11" s="12"/>
    </row>
    <row r="12" spans="1:5" s="1" customFormat="1" ht="11.25" customHeight="1">
      <c r="A12" s="36" t="s">
        <v>113</v>
      </c>
      <c r="B12" s="35">
        <v>0</v>
      </c>
      <c r="C12" s="12"/>
      <c r="D12" s="98"/>
      <c r="E12" s="12"/>
    </row>
    <row r="13" spans="1:5" s="1" customFormat="1" ht="11.25" customHeight="1">
      <c r="A13" s="36" t="s">
        <v>114</v>
      </c>
      <c r="B13" s="35">
        <v>117636.75</v>
      </c>
      <c r="C13" s="12"/>
      <c r="D13" s="98"/>
      <c r="E13" s="12"/>
    </row>
    <row r="14" spans="1:5" s="1" customFormat="1" ht="11.25" customHeight="1">
      <c r="A14" s="36" t="s">
        <v>115</v>
      </c>
      <c r="B14" s="35">
        <v>600</v>
      </c>
      <c r="C14" s="12"/>
      <c r="D14" s="98"/>
      <c r="E14" s="12"/>
    </row>
    <row r="15" spans="1:5" s="1" customFormat="1" ht="11.25" customHeight="1">
      <c r="A15" s="36" t="s">
        <v>350</v>
      </c>
      <c r="B15" s="35">
        <v>1000</v>
      </c>
      <c r="C15" s="12"/>
      <c r="D15" s="98"/>
      <c r="E15" s="12"/>
    </row>
    <row r="16" spans="1:5" s="1" customFormat="1" ht="11.25" customHeight="1">
      <c r="A16" s="36" t="s">
        <v>116</v>
      </c>
      <c r="B16" s="35">
        <v>10</v>
      </c>
      <c r="C16" s="12"/>
      <c r="D16" s="98"/>
      <c r="E16" s="12"/>
    </row>
    <row r="17" spans="1:5" s="1" customFormat="1" ht="11.25" customHeight="1">
      <c r="A17" s="36" t="s">
        <v>117</v>
      </c>
      <c r="B17" s="35">
        <v>5000</v>
      </c>
      <c r="C17" s="12"/>
      <c r="D17" s="98"/>
      <c r="E17" s="12"/>
    </row>
    <row r="18" spans="1:5" s="1" customFormat="1" ht="11.25" customHeight="1">
      <c r="A18" s="36" t="s">
        <v>118</v>
      </c>
      <c r="B18" s="35">
        <v>125000</v>
      </c>
      <c r="C18" s="12"/>
      <c r="D18" s="98"/>
      <c r="E18" s="12"/>
    </row>
    <row r="19" spans="1:5" s="1" customFormat="1" ht="11.25" customHeight="1">
      <c r="A19" s="36" t="s">
        <v>119</v>
      </c>
      <c r="B19" s="35">
        <v>500</v>
      </c>
      <c r="C19" s="12"/>
      <c r="D19" s="98"/>
      <c r="E19" s="12"/>
    </row>
    <row r="20" spans="1:5" s="1" customFormat="1" ht="11.25" customHeight="1">
      <c r="A20" s="36" t="s">
        <v>120</v>
      </c>
      <c r="B20" s="35">
        <v>0</v>
      </c>
      <c r="C20" s="12"/>
      <c r="D20" s="98"/>
      <c r="E20" s="12"/>
    </row>
    <row r="21" spans="1:5" s="1" customFormat="1" ht="11.25" customHeight="1">
      <c r="A21" s="36" t="s">
        <v>121</v>
      </c>
      <c r="B21" s="35">
        <v>0</v>
      </c>
      <c r="C21" s="12"/>
      <c r="D21" s="98"/>
      <c r="E21" s="12"/>
    </row>
    <row r="22" spans="1:5" s="1" customFormat="1" ht="11.25" customHeight="1">
      <c r="A22" s="36" t="s">
        <v>122</v>
      </c>
      <c r="B22" s="35">
        <v>0</v>
      </c>
      <c r="C22" s="12"/>
      <c r="D22" s="98"/>
      <c r="E22" s="12"/>
    </row>
    <row r="23" spans="1:5" s="1" customFormat="1" ht="11.25" customHeight="1">
      <c r="A23" s="36" t="s">
        <v>123</v>
      </c>
      <c r="B23" s="35">
        <v>0</v>
      </c>
      <c r="C23" s="12"/>
      <c r="D23" s="98"/>
      <c r="E23" s="12"/>
    </row>
    <row r="24" spans="1:5" s="1" customFormat="1" ht="11.25" customHeight="1">
      <c r="A24" s="36" t="s">
        <v>124</v>
      </c>
      <c r="B24" s="35">
        <v>51000</v>
      </c>
      <c r="C24" s="12"/>
      <c r="D24" s="98"/>
      <c r="E24" s="12"/>
    </row>
    <row r="25" spans="1:5" s="1" customFormat="1" ht="11.25" customHeight="1">
      <c r="A25" s="36" t="s">
        <v>125</v>
      </c>
      <c r="B25" s="35">
        <v>115000</v>
      </c>
      <c r="C25" s="12"/>
      <c r="D25" s="98"/>
      <c r="E25" s="12"/>
    </row>
    <row r="26" spans="1:5" s="1" customFormat="1" ht="11.25" customHeight="1">
      <c r="A26" s="36" t="s">
        <v>126</v>
      </c>
      <c r="B26" s="35">
        <v>0</v>
      </c>
      <c r="C26" s="12"/>
      <c r="D26" s="98"/>
      <c r="E26" s="12"/>
    </row>
    <row r="27" spans="1:5" s="1" customFormat="1" ht="11.25" customHeight="1">
      <c r="A27" s="36" t="s">
        <v>127</v>
      </c>
      <c r="B27" s="35">
        <v>0</v>
      </c>
      <c r="C27" s="12"/>
      <c r="D27" s="98"/>
      <c r="E27" s="12"/>
    </row>
    <row r="28" spans="1:5" s="1" customFormat="1" ht="11.25" customHeight="1">
      <c r="A28" s="36" t="s">
        <v>128</v>
      </c>
      <c r="B28" s="35">
        <v>0</v>
      </c>
      <c r="C28" s="12"/>
      <c r="D28" s="98"/>
      <c r="E28" s="12"/>
    </row>
    <row r="29" spans="1:5" s="1" customFormat="1" ht="11.25" customHeight="1">
      <c r="A29" s="36" t="s">
        <v>129</v>
      </c>
      <c r="B29" s="35">
        <v>0</v>
      </c>
      <c r="C29" s="12"/>
      <c r="D29" s="98"/>
      <c r="E29" s="12"/>
    </row>
    <row r="30" spans="1:5" s="1" customFormat="1" ht="11.25" customHeight="1">
      <c r="A30" s="36" t="s">
        <v>130</v>
      </c>
      <c r="B30" s="35">
        <v>0</v>
      </c>
      <c r="C30" s="12"/>
      <c r="D30" s="98"/>
      <c r="E30" s="12"/>
    </row>
    <row r="31" spans="1:5" s="1" customFormat="1" ht="11.25" customHeight="1">
      <c r="A31" s="36" t="s">
        <v>321</v>
      </c>
      <c r="B31" s="35"/>
      <c r="C31" s="12"/>
      <c r="D31" s="98"/>
      <c r="E31" s="12"/>
    </row>
    <row r="32" spans="1:5" s="1" customFormat="1" ht="11.25" customHeight="1">
      <c r="A32" s="37" t="s">
        <v>131</v>
      </c>
      <c r="B32" s="38">
        <f>SUM(B2:B30)</f>
        <v>1099272.75</v>
      </c>
      <c r="C32" s="12"/>
      <c r="D32" s="99"/>
      <c r="E32" s="12"/>
    </row>
    <row r="33" spans="1:5" s="1" customFormat="1" ht="11.25" customHeight="1">
      <c r="A33" s="37" t="s">
        <v>132</v>
      </c>
      <c r="B33" s="38">
        <v>100484.25</v>
      </c>
      <c r="C33" s="12"/>
      <c r="D33" s="99"/>
      <c r="E33" s="12"/>
    </row>
    <row r="34" spans="1:5" s="1" customFormat="1" ht="11.25" customHeight="1">
      <c r="A34" s="37" t="s">
        <v>133</v>
      </c>
      <c r="B34" s="38">
        <f>SUM(B32:B33)</f>
        <v>1199757</v>
      </c>
      <c r="C34" s="12"/>
      <c r="D34" s="99"/>
      <c r="E34" s="12"/>
    </row>
    <row r="35" spans="1:5" s="1" customFormat="1" ht="11.25" customHeight="1">
      <c r="A35" s="37"/>
      <c r="B35" s="38"/>
      <c r="C35" s="12"/>
      <c r="D35" s="99"/>
      <c r="E35" s="12"/>
    </row>
    <row r="36" spans="1:5" s="1" customFormat="1" ht="11.25" customHeight="1">
      <c r="A36" s="36" t="s">
        <v>321</v>
      </c>
      <c r="B36" s="35"/>
      <c r="C36" s="12"/>
      <c r="D36" s="98"/>
      <c r="E36" s="12"/>
    </row>
    <row r="37" spans="1:5" s="1" customFormat="1" ht="11.25" customHeight="1">
      <c r="A37" s="34" t="s">
        <v>326</v>
      </c>
      <c r="B37" s="35"/>
      <c r="C37" s="12"/>
      <c r="D37" s="98"/>
      <c r="E37" s="12"/>
    </row>
    <row r="38" spans="1:5" s="1" customFormat="1" ht="11.25" customHeight="1">
      <c r="A38" s="34"/>
      <c r="B38" s="35"/>
      <c r="C38" s="12"/>
      <c r="D38" s="98"/>
      <c r="E38" s="12"/>
    </row>
    <row r="39" spans="1:5" s="1" customFormat="1" ht="11.25" customHeight="1">
      <c r="A39" s="34" t="s">
        <v>327</v>
      </c>
      <c r="B39" s="35"/>
      <c r="C39" s="12"/>
      <c r="D39" s="98"/>
      <c r="E39" s="12"/>
    </row>
    <row r="40" spans="1:5" s="1" customFormat="1" ht="11.25" customHeight="1">
      <c r="A40" s="36" t="s">
        <v>134</v>
      </c>
      <c r="B40" s="35">
        <v>22000</v>
      </c>
      <c r="C40" s="12"/>
      <c r="D40" s="98"/>
      <c r="E40" s="12"/>
    </row>
    <row r="41" spans="1:5" s="1" customFormat="1" ht="11.25" customHeight="1">
      <c r="A41" s="36" t="s">
        <v>135</v>
      </c>
      <c r="B41" s="35">
        <v>500</v>
      </c>
      <c r="C41" s="12"/>
      <c r="D41" s="98"/>
      <c r="E41" s="12"/>
    </row>
    <row r="42" spans="1:5" s="1" customFormat="1" ht="11.25" customHeight="1">
      <c r="A42" s="36" t="s">
        <v>136</v>
      </c>
      <c r="B42" s="35">
        <v>113682</v>
      </c>
      <c r="C42" s="12"/>
      <c r="D42" s="98"/>
      <c r="E42" s="12"/>
    </row>
    <row r="43" spans="1:5" s="1" customFormat="1" ht="11.25" customHeight="1">
      <c r="A43" s="36" t="s">
        <v>137</v>
      </c>
      <c r="B43" s="35">
        <v>2800</v>
      </c>
      <c r="C43" s="12"/>
      <c r="D43" s="98"/>
      <c r="E43" s="12"/>
    </row>
    <row r="44" spans="1:5" s="1" customFormat="1" ht="11.25" customHeight="1">
      <c r="A44" s="36" t="s">
        <v>138</v>
      </c>
      <c r="B44" s="35">
        <v>20000</v>
      </c>
      <c r="C44" s="12"/>
      <c r="D44" s="98"/>
      <c r="E44" s="12"/>
    </row>
    <row r="45" spans="1:5" s="1" customFormat="1" ht="11.25" customHeight="1">
      <c r="A45" s="36" t="s">
        <v>139</v>
      </c>
      <c r="B45" s="35">
        <v>16000</v>
      </c>
      <c r="C45" s="12"/>
      <c r="D45" s="98"/>
      <c r="E45" s="12"/>
    </row>
    <row r="46" spans="1:5" s="1" customFormat="1" ht="11.25" customHeight="1">
      <c r="A46" s="36" t="s">
        <v>140</v>
      </c>
      <c r="B46" s="35">
        <v>500</v>
      </c>
      <c r="C46" s="12"/>
      <c r="D46" s="98"/>
      <c r="E46" s="12"/>
    </row>
    <row r="47" spans="1:5" s="1" customFormat="1" ht="11.25" customHeight="1">
      <c r="A47" s="36" t="s">
        <v>141</v>
      </c>
      <c r="B47" s="35">
        <v>30000</v>
      </c>
      <c r="C47" s="12"/>
      <c r="D47" s="98"/>
      <c r="E47" s="12"/>
    </row>
    <row r="48" spans="1:5" s="1" customFormat="1" ht="11.25" customHeight="1">
      <c r="A48" s="36" t="s">
        <v>142</v>
      </c>
      <c r="B48" s="35">
        <v>68600</v>
      </c>
      <c r="C48" s="12"/>
      <c r="D48" s="98"/>
      <c r="E48" s="12"/>
    </row>
    <row r="49" spans="1:5" s="1" customFormat="1" ht="11.25" customHeight="1">
      <c r="A49" s="36" t="s">
        <v>143</v>
      </c>
      <c r="B49" s="35">
        <v>800</v>
      </c>
      <c r="C49" s="12"/>
      <c r="D49" s="98"/>
      <c r="E49" s="12"/>
    </row>
    <row r="50" spans="1:5" s="1" customFormat="1" ht="11.25" customHeight="1">
      <c r="A50" s="36" t="s">
        <v>144</v>
      </c>
      <c r="B50" s="35">
        <v>78000</v>
      </c>
      <c r="C50" s="12"/>
      <c r="D50" s="98"/>
      <c r="E50" s="12"/>
    </row>
    <row r="51" spans="1:5" s="1" customFormat="1" ht="11.25" customHeight="1">
      <c r="A51" s="36" t="s">
        <v>145</v>
      </c>
      <c r="B51" s="35">
        <v>77106</v>
      </c>
      <c r="C51" s="12"/>
      <c r="D51" s="98"/>
      <c r="E51" s="12"/>
    </row>
    <row r="52" spans="1:5" s="1" customFormat="1" ht="11.25" customHeight="1">
      <c r="A52" s="36" t="s">
        <v>146</v>
      </c>
      <c r="B52" s="35">
        <v>500</v>
      </c>
      <c r="C52" s="12"/>
      <c r="D52" s="98"/>
      <c r="E52" s="12"/>
    </row>
    <row r="53" spans="1:5" s="1" customFormat="1" ht="11.25" customHeight="1">
      <c r="A53" s="36" t="s">
        <v>147</v>
      </c>
      <c r="B53" s="35">
        <v>8500</v>
      </c>
      <c r="C53" s="12"/>
      <c r="D53" s="98"/>
      <c r="E53" s="12"/>
    </row>
    <row r="54" spans="1:5" s="1" customFormat="1" ht="11.25" customHeight="1">
      <c r="A54" s="36" t="s">
        <v>148</v>
      </c>
      <c r="B54" s="35">
        <v>0</v>
      </c>
      <c r="C54" s="12"/>
      <c r="D54" s="98"/>
      <c r="E54" s="12"/>
    </row>
    <row r="55" spans="1:5" s="1" customFormat="1" ht="11.25" customHeight="1">
      <c r="A55" s="36" t="s">
        <v>149</v>
      </c>
      <c r="B55" s="35">
        <v>8000</v>
      </c>
      <c r="C55" s="12"/>
      <c r="D55" s="98"/>
      <c r="E55" s="12"/>
    </row>
    <row r="56" spans="1:5" s="1" customFormat="1" ht="11.25" customHeight="1">
      <c r="A56" s="36" t="s">
        <v>150</v>
      </c>
      <c r="B56" s="35">
        <v>0</v>
      </c>
      <c r="C56" s="12"/>
      <c r="D56" s="98"/>
      <c r="E56" s="12"/>
    </row>
    <row r="57" spans="1:5" s="1" customFormat="1" ht="11.25" customHeight="1">
      <c r="A57" s="36" t="s">
        <v>151</v>
      </c>
      <c r="B57" s="35">
        <v>0</v>
      </c>
      <c r="C57" s="12"/>
      <c r="D57" s="98"/>
      <c r="E57" s="12"/>
    </row>
    <row r="58" spans="1:5" s="1" customFormat="1" ht="11.25" customHeight="1">
      <c r="A58" s="36" t="s">
        <v>152</v>
      </c>
      <c r="B58" s="35">
        <v>0</v>
      </c>
      <c r="C58" s="12"/>
      <c r="D58" s="98"/>
      <c r="E58" s="12"/>
    </row>
    <row r="59" spans="1:5" s="1" customFormat="1" ht="11.25" customHeight="1">
      <c r="A59" s="36" t="s">
        <v>153</v>
      </c>
      <c r="B59" s="35">
        <v>0</v>
      </c>
      <c r="C59" s="12"/>
      <c r="D59" s="98"/>
      <c r="E59" s="12"/>
    </row>
    <row r="60" spans="1:5" s="1" customFormat="1" ht="11.25" customHeight="1">
      <c r="A60" s="36" t="s">
        <v>154</v>
      </c>
      <c r="B60" s="35">
        <v>0</v>
      </c>
      <c r="C60" s="12"/>
      <c r="D60" s="98"/>
      <c r="E60" s="12"/>
    </row>
    <row r="61" spans="1:5" s="1" customFormat="1" ht="11.25" customHeight="1">
      <c r="A61" s="36" t="s">
        <v>155</v>
      </c>
      <c r="B61" s="35">
        <v>18000</v>
      </c>
      <c r="C61" s="12"/>
      <c r="D61" s="98"/>
      <c r="E61" s="12"/>
    </row>
    <row r="62" spans="1:5" s="1" customFormat="1" ht="11.25" customHeight="1">
      <c r="A62" s="36" t="s">
        <v>156</v>
      </c>
      <c r="B62" s="35">
        <v>35000</v>
      </c>
      <c r="C62" s="12"/>
      <c r="D62" s="98"/>
      <c r="E62" s="12"/>
    </row>
    <row r="63" spans="1:5" s="1" customFormat="1" ht="11.25" customHeight="1">
      <c r="A63" s="36" t="s">
        <v>157</v>
      </c>
      <c r="B63" s="35">
        <v>0</v>
      </c>
      <c r="C63" s="12"/>
      <c r="D63" s="98"/>
      <c r="E63" s="12"/>
    </row>
    <row r="64" spans="1:5" s="1" customFormat="1" ht="11.25" customHeight="1">
      <c r="A64" s="36" t="s">
        <v>158</v>
      </c>
      <c r="B64" s="35">
        <v>32000</v>
      </c>
      <c r="C64" s="12"/>
      <c r="D64" s="98"/>
      <c r="E64" s="12"/>
    </row>
    <row r="65" spans="1:5" s="1" customFormat="1" ht="11.25" customHeight="1">
      <c r="A65" s="36" t="s">
        <v>159</v>
      </c>
      <c r="B65" s="35">
        <v>3900</v>
      </c>
      <c r="C65" s="12"/>
      <c r="D65" s="98"/>
      <c r="E65" s="12"/>
    </row>
    <row r="66" spans="1:5" s="1" customFormat="1" ht="11.25" customHeight="1">
      <c r="A66" s="36" t="s">
        <v>349</v>
      </c>
      <c r="B66" s="35">
        <v>10</v>
      </c>
      <c r="C66" s="12"/>
      <c r="D66" s="98"/>
      <c r="E66" s="12"/>
    </row>
    <row r="67" spans="1:5" s="1" customFormat="1" ht="11.25" customHeight="1">
      <c r="A67" s="36" t="s">
        <v>160</v>
      </c>
      <c r="B67" s="35">
        <v>0</v>
      </c>
      <c r="C67" s="12"/>
      <c r="D67" s="98"/>
      <c r="E67" s="12"/>
    </row>
    <row r="68" spans="1:5" s="1" customFormat="1" ht="11.25" customHeight="1">
      <c r="A68" s="36" t="s">
        <v>161</v>
      </c>
      <c r="B68" s="35">
        <v>20000</v>
      </c>
      <c r="C68" s="12"/>
      <c r="D68" s="98"/>
      <c r="E68" s="12"/>
    </row>
    <row r="69" spans="1:5" s="1" customFormat="1" ht="11.25" customHeight="1">
      <c r="A69" s="36" t="s">
        <v>162</v>
      </c>
      <c r="B69" s="35">
        <v>0</v>
      </c>
      <c r="C69" s="12"/>
      <c r="D69" s="98"/>
      <c r="E69" s="12"/>
    </row>
    <row r="70" spans="1:5" s="1" customFormat="1" ht="11.25" customHeight="1">
      <c r="A70" s="37" t="s">
        <v>163</v>
      </c>
      <c r="B70" s="38">
        <f>SUM(B40:B69)</f>
        <v>555898</v>
      </c>
      <c r="C70" s="12"/>
      <c r="D70" s="99"/>
      <c r="E70" s="12"/>
    </row>
    <row r="71" spans="1:5" s="1" customFormat="1" ht="11.25" customHeight="1">
      <c r="A71" s="36" t="s">
        <v>321</v>
      </c>
      <c r="B71" s="35"/>
      <c r="C71" s="12"/>
      <c r="D71" s="98"/>
      <c r="E71" s="12"/>
    </row>
    <row r="72" spans="1:5" s="1" customFormat="1" ht="11.25" customHeight="1">
      <c r="A72" s="34" t="s">
        <v>328</v>
      </c>
      <c r="B72" s="35"/>
      <c r="C72" s="12"/>
      <c r="D72" s="98"/>
      <c r="E72" s="12"/>
    </row>
    <row r="73" spans="1:5" s="1" customFormat="1" ht="11.25" customHeight="1">
      <c r="A73" s="36" t="s">
        <v>164</v>
      </c>
      <c r="B73" s="35">
        <v>0</v>
      </c>
      <c r="C73" s="12"/>
      <c r="D73" s="98"/>
      <c r="E73" s="12"/>
    </row>
    <row r="74" spans="1:5" s="1" customFormat="1" ht="11.25" customHeight="1">
      <c r="A74" s="36" t="s">
        <v>165</v>
      </c>
      <c r="B74" s="35">
        <v>3000</v>
      </c>
      <c r="C74" s="12"/>
      <c r="D74" s="98"/>
      <c r="E74" s="12"/>
    </row>
    <row r="75" spans="1:5" s="1" customFormat="1" ht="11.25" customHeight="1">
      <c r="A75" s="36" t="s">
        <v>166</v>
      </c>
      <c r="B75" s="35">
        <v>4200</v>
      </c>
      <c r="C75" s="12"/>
      <c r="D75" s="98"/>
      <c r="E75" s="12"/>
    </row>
    <row r="76" spans="1:5" s="1" customFormat="1" ht="11.25" customHeight="1">
      <c r="A76" s="36" t="s">
        <v>167</v>
      </c>
      <c r="B76" s="35">
        <v>500</v>
      </c>
      <c r="C76" s="12"/>
      <c r="D76" s="98"/>
      <c r="E76" s="12"/>
    </row>
    <row r="77" spans="1:5" s="1" customFormat="1" ht="11.25" customHeight="1">
      <c r="A77" s="36" t="s">
        <v>168</v>
      </c>
      <c r="B77" s="35">
        <v>2000</v>
      </c>
      <c r="C77" s="12"/>
      <c r="D77" s="98"/>
      <c r="E77" s="12"/>
    </row>
    <row r="78" spans="1:5" s="1" customFormat="1" ht="11.25" customHeight="1">
      <c r="A78" s="36" t="s">
        <v>346</v>
      </c>
      <c r="B78" s="35">
        <v>0</v>
      </c>
      <c r="C78" s="12"/>
      <c r="D78" s="98"/>
      <c r="E78" s="12"/>
    </row>
    <row r="79" spans="1:5" s="1" customFormat="1" ht="11.25" customHeight="1">
      <c r="A79" s="36" t="s">
        <v>169</v>
      </c>
      <c r="B79" s="35">
        <v>0</v>
      </c>
      <c r="C79" s="12"/>
      <c r="D79" s="98"/>
      <c r="E79" s="12"/>
    </row>
    <row r="80" spans="1:5" s="1" customFormat="1" ht="11.25" customHeight="1">
      <c r="A80" s="36" t="s">
        <v>170</v>
      </c>
      <c r="B80" s="35">
        <v>0</v>
      </c>
      <c r="C80" s="12"/>
      <c r="D80" s="98"/>
      <c r="E80" s="12"/>
    </row>
    <row r="81" spans="1:5" s="1" customFormat="1" ht="11.25" customHeight="1">
      <c r="A81" s="37" t="s">
        <v>171</v>
      </c>
      <c r="B81" s="38">
        <f>SUM(B73:B80)</f>
        <v>9700</v>
      </c>
      <c r="C81" s="12"/>
      <c r="D81" s="99"/>
      <c r="E81" s="12"/>
    </row>
    <row r="82" spans="1:5" s="1" customFormat="1" ht="11.25" customHeight="1">
      <c r="A82" s="36" t="s">
        <v>321</v>
      </c>
      <c r="B82" s="35"/>
      <c r="C82" s="12"/>
      <c r="D82" s="98"/>
      <c r="E82" s="12"/>
    </row>
    <row r="83" spans="1:5" s="1" customFormat="1" ht="11.25" customHeight="1">
      <c r="A83" s="34" t="s">
        <v>329</v>
      </c>
      <c r="B83" s="35"/>
      <c r="C83" s="12"/>
      <c r="D83" s="98"/>
      <c r="E83" s="12"/>
    </row>
    <row r="84" spans="1:5" s="1" customFormat="1" ht="11.25" customHeight="1">
      <c r="A84" s="36" t="s">
        <v>172</v>
      </c>
      <c r="B84" s="35">
        <v>76459</v>
      </c>
      <c r="C84" s="12"/>
      <c r="D84" s="98"/>
      <c r="E84" s="12"/>
    </row>
    <row r="85" spans="1:5" s="1" customFormat="1" ht="11.25" customHeight="1">
      <c r="A85" s="36" t="s">
        <v>173</v>
      </c>
      <c r="B85" s="35">
        <v>0</v>
      </c>
      <c r="C85" s="12"/>
      <c r="D85" s="98"/>
      <c r="E85" s="12"/>
    </row>
    <row r="86" spans="1:5" s="1" customFormat="1" ht="11.25" customHeight="1">
      <c r="A86" s="36" t="s">
        <v>174</v>
      </c>
      <c r="B86" s="35">
        <v>500</v>
      </c>
      <c r="C86" s="12"/>
      <c r="D86" s="98"/>
      <c r="E86" s="12"/>
    </row>
    <row r="87" spans="1:5" s="1" customFormat="1" ht="11.25" customHeight="1">
      <c r="A87" s="36" t="s">
        <v>175</v>
      </c>
      <c r="B87" s="35">
        <v>0</v>
      </c>
      <c r="C87" s="12"/>
      <c r="D87" s="98"/>
      <c r="E87" s="12"/>
    </row>
    <row r="88" spans="1:5" s="1" customFormat="1" ht="11.25" customHeight="1">
      <c r="A88" s="36" t="s">
        <v>176</v>
      </c>
      <c r="B88" s="35">
        <v>16000</v>
      </c>
      <c r="C88" s="12"/>
      <c r="D88" s="98"/>
      <c r="E88" s="12"/>
    </row>
    <row r="89" spans="1:5" s="1" customFormat="1" ht="11.25" customHeight="1">
      <c r="A89" s="36" t="s">
        <v>177</v>
      </c>
      <c r="B89" s="35">
        <v>10000</v>
      </c>
      <c r="C89" s="12"/>
      <c r="D89" s="98"/>
      <c r="E89" s="12"/>
    </row>
    <row r="90" spans="1:5" s="1" customFormat="1" ht="11.25" customHeight="1">
      <c r="A90" s="37" t="s">
        <v>178</v>
      </c>
      <c r="B90" s="38">
        <f>SUM(B84:B89)</f>
        <v>102959</v>
      </c>
      <c r="C90" s="12"/>
      <c r="D90" s="99"/>
      <c r="E90" s="12"/>
    </row>
    <row r="91" spans="1:5" s="1" customFormat="1" ht="11.25" customHeight="1">
      <c r="A91" s="36" t="s">
        <v>321</v>
      </c>
      <c r="B91" s="35"/>
      <c r="C91" s="12"/>
      <c r="D91" s="98"/>
      <c r="E91" s="12"/>
    </row>
    <row r="92" spans="1:5" s="1" customFormat="1" ht="11.25" customHeight="1">
      <c r="A92" s="34" t="s">
        <v>330</v>
      </c>
      <c r="B92" s="35"/>
      <c r="C92" s="12"/>
      <c r="D92" s="98"/>
      <c r="E92" s="12"/>
    </row>
    <row r="93" spans="1:5" s="1" customFormat="1" ht="11.25" customHeight="1">
      <c r="A93" s="36" t="s">
        <v>179</v>
      </c>
      <c r="B93" s="35">
        <v>0</v>
      </c>
      <c r="C93" s="12"/>
      <c r="D93" s="98"/>
      <c r="E93" s="12"/>
    </row>
    <row r="94" spans="1:5" s="1" customFormat="1" ht="11.25" customHeight="1">
      <c r="A94" s="36" t="s">
        <v>180</v>
      </c>
      <c r="B94" s="35">
        <v>0</v>
      </c>
      <c r="C94" s="12"/>
      <c r="D94" s="98"/>
      <c r="E94" s="12"/>
    </row>
    <row r="95" spans="1:5" s="1" customFormat="1" ht="11.25" customHeight="1">
      <c r="A95" s="36" t="s">
        <v>181</v>
      </c>
      <c r="B95" s="35">
        <v>0</v>
      </c>
      <c r="C95" s="12"/>
      <c r="D95" s="98"/>
      <c r="E95" s="12"/>
    </row>
    <row r="96" spans="1:5" s="1" customFormat="1" ht="11.25" customHeight="1">
      <c r="A96" s="37" t="s">
        <v>182</v>
      </c>
      <c r="B96" s="38">
        <f>SUM(B93:B95)</f>
        <v>0</v>
      </c>
      <c r="C96" s="12"/>
      <c r="D96" s="99"/>
      <c r="E96" s="12"/>
    </row>
    <row r="97" spans="1:5" s="1" customFormat="1" ht="11.25" customHeight="1">
      <c r="A97" s="36" t="s">
        <v>321</v>
      </c>
      <c r="B97" s="35"/>
      <c r="C97" s="12"/>
      <c r="D97" s="98"/>
      <c r="E97" s="12"/>
    </row>
    <row r="98" spans="1:5" s="1" customFormat="1" ht="11.25" customHeight="1">
      <c r="A98" s="34" t="s">
        <v>331</v>
      </c>
      <c r="B98" s="35"/>
      <c r="C98" s="12"/>
      <c r="D98" s="98"/>
      <c r="E98" s="12"/>
    </row>
    <row r="99" spans="1:5" s="1" customFormat="1" ht="11.25" customHeight="1">
      <c r="A99" s="36" t="s">
        <v>183</v>
      </c>
      <c r="B99" s="35">
        <v>128750</v>
      </c>
      <c r="C99" s="12"/>
      <c r="D99" s="98"/>
      <c r="E99" s="12"/>
    </row>
    <row r="100" spans="1:5" s="1" customFormat="1" ht="11.25" customHeight="1">
      <c r="A100" s="36" t="s">
        <v>184</v>
      </c>
      <c r="B100" s="35">
        <v>25000</v>
      </c>
      <c r="C100" s="12"/>
      <c r="D100" s="98"/>
      <c r="E100" s="12"/>
    </row>
    <row r="101" spans="1:5" s="1" customFormat="1" ht="11.25" customHeight="1">
      <c r="A101" s="36" t="s">
        <v>185</v>
      </c>
      <c r="B101" s="35">
        <v>20000</v>
      </c>
      <c r="C101" s="12"/>
      <c r="D101" s="98"/>
      <c r="E101" s="12"/>
    </row>
    <row r="102" spans="1:5" s="1" customFormat="1" ht="11.25" customHeight="1">
      <c r="A102" s="36" t="s">
        <v>186</v>
      </c>
      <c r="B102" s="35">
        <v>0</v>
      </c>
      <c r="C102" s="12"/>
      <c r="D102" s="98"/>
      <c r="E102" s="12"/>
    </row>
    <row r="103" spans="1:5" s="1" customFormat="1" ht="11.25" customHeight="1">
      <c r="A103" s="36" t="s">
        <v>187</v>
      </c>
      <c r="B103" s="35">
        <v>250</v>
      </c>
      <c r="C103" s="12"/>
      <c r="D103" s="98"/>
      <c r="E103" s="12"/>
    </row>
    <row r="104" spans="1:5" s="1" customFormat="1" ht="11.25" customHeight="1">
      <c r="A104" s="36" t="s">
        <v>188</v>
      </c>
      <c r="B104" s="35">
        <v>0</v>
      </c>
      <c r="C104" s="12"/>
      <c r="D104" s="98"/>
      <c r="E104" s="12"/>
    </row>
    <row r="105" spans="1:5" s="1" customFormat="1" ht="11.25" customHeight="1">
      <c r="A105" s="36" t="s">
        <v>189</v>
      </c>
      <c r="B105" s="35">
        <v>500</v>
      </c>
      <c r="C105" s="12"/>
      <c r="D105" s="98"/>
      <c r="E105" s="12"/>
    </row>
    <row r="106" spans="1:5" s="1" customFormat="1" ht="11.25" customHeight="1">
      <c r="A106" s="36" t="s">
        <v>190</v>
      </c>
      <c r="B106" s="35">
        <v>0</v>
      </c>
      <c r="C106" s="12"/>
      <c r="D106" s="98"/>
      <c r="E106" s="12"/>
    </row>
    <row r="107" spans="1:5" s="1" customFormat="1" ht="11.25" customHeight="1">
      <c r="A107" s="37" t="s">
        <v>191</v>
      </c>
      <c r="B107" s="38">
        <f>SUM(B99:B106)</f>
        <v>174500</v>
      </c>
      <c r="C107" s="12"/>
      <c r="D107" s="99"/>
      <c r="E107" s="12"/>
    </row>
    <row r="108" spans="1:5" s="1" customFormat="1" ht="11.25" customHeight="1">
      <c r="A108" s="36" t="s">
        <v>321</v>
      </c>
      <c r="B108" s="35"/>
      <c r="C108" s="12"/>
      <c r="D108" s="98"/>
      <c r="E108" s="12"/>
    </row>
    <row r="109" spans="1:5" s="1" customFormat="1" ht="11.25" customHeight="1">
      <c r="A109" s="34" t="s">
        <v>332</v>
      </c>
      <c r="B109" s="35"/>
      <c r="C109" s="12"/>
      <c r="D109" s="98"/>
      <c r="E109" s="12"/>
    </row>
    <row r="110" spans="1:5" s="1" customFormat="1" ht="11.25" customHeight="1">
      <c r="A110" s="36" t="s">
        <v>192</v>
      </c>
      <c r="B110" s="35">
        <v>25000</v>
      </c>
      <c r="C110" s="12"/>
      <c r="D110" s="98"/>
      <c r="E110" s="12"/>
    </row>
    <row r="111" spans="1:5" s="1" customFormat="1" ht="11.25" customHeight="1">
      <c r="A111" s="36" t="s">
        <v>193</v>
      </c>
      <c r="B111" s="35">
        <v>0</v>
      </c>
      <c r="C111" s="12"/>
      <c r="D111" s="98"/>
      <c r="E111" s="12"/>
    </row>
    <row r="112" spans="1:5" s="1" customFormat="1" ht="11.25" customHeight="1">
      <c r="A112" s="36" t="s">
        <v>194</v>
      </c>
      <c r="B112" s="35">
        <v>0</v>
      </c>
      <c r="C112" s="12"/>
      <c r="D112" s="98"/>
      <c r="E112" s="12"/>
    </row>
    <row r="113" spans="1:5" s="1" customFormat="1" ht="11.25" customHeight="1">
      <c r="A113" s="36" t="s">
        <v>195</v>
      </c>
      <c r="B113" s="35">
        <v>90000</v>
      </c>
      <c r="C113" s="12"/>
      <c r="D113" s="98"/>
      <c r="E113" s="12"/>
    </row>
    <row r="114" spans="1:5" s="1" customFormat="1" ht="11.25" customHeight="1">
      <c r="A114" s="36" t="s">
        <v>345</v>
      </c>
      <c r="B114" s="35">
        <v>15000</v>
      </c>
      <c r="C114" s="12"/>
      <c r="D114" s="98"/>
      <c r="E114" s="12"/>
    </row>
    <row r="115" spans="1:5" s="1" customFormat="1" ht="11.25" customHeight="1">
      <c r="A115" s="37" t="s">
        <v>196</v>
      </c>
      <c r="B115" s="38">
        <f>SUM(B110:B114)</f>
        <v>130000</v>
      </c>
      <c r="C115" s="12"/>
      <c r="D115" s="99"/>
      <c r="E115" s="12"/>
    </row>
    <row r="116" spans="1:5" s="1" customFormat="1" ht="11.25" customHeight="1">
      <c r="A116" s="36" t="s">
        <v>321</v>
      </c>
      <c r="B116" s="35"/>
      <c r="C116" s="12"/>
      <c r="D116" s="98"/>
      <c r="E116" s="12"/>
    </row>
    <row r="117" spans="1:5" s="1" customFormat="1" ht="11.25" customHeight="1">
      <c r="A117" s="34" t="s">
        <v>333</v>
      </c>
      <c r="B117" s="35"/>
      <c r="C117" s="12"/>
      <c r="D117" s="98"/>
      <c r="E117" s="12"/>
    </row>
    <row r="118" spans="1:5" s="1" customFormat="1" ht="11.25" customHeight="1">
      <c r="A118" s="36" t="s">
        <v>197</v>
      </c>
      <c r="B118" s="35">
        <v>63000</v>
      </c>
      <c r="C118" s="12"/>
      <c r="D118" s="98"/>
      <c r="E118" s="12"/>
    </row>
    <row r="119" spans="1:5" s="1" customFormat="1" ht="11.25" customHeight="1">
      <c r="A119" s="36" t="s">
        <v>198</v>
      </c>
      <c r="B119" s="35">
        <v>35000</v>
      </c>
      <c r="C119" s="12"/>
      <c r="D119" s="98"/>
      <c r="E119" s="12"/>
    </row>
    <row r="120" spans="1:5" s="1" customFormat="1" ht="11.25" customHeight="1">
      <c r="A120" s="36" t="s">
        <v>199</v>
      </c>
      <c r="B120" s="35">
        <v>49000</v>
      </c>
      <c r="C120" s="12"/>
      <c r="D120" s="98"/>
      <c r="E120" s="12"/>
    </row>
    <row r="121" spans="1:5" s="1" customFormat="1" ht="11.25" customHeight="1">
      <c r="A121" s="36" t="s">
        <v>200</v>
      </c>
      <c r="B121" s="35">
        <v>0</v>
      </c>
      <c r="C121" s="12"/>
      <c r="D121" s="98"/>
      <c r="E121" s="12"/>
    </row>
    <row r="122" spans="1:5" s="1" customFormat="1" ht="11.25" customHeight="1">
      <c r="A122" s="36" t="s">
        <v>201</v>
      </c>
      <c r="B122" s="35">
        <v>700</v>
      </c>
      <c r="C122" s="12"/>
      <c r="D122" s="98"/>
      <c r="E122" s="12"/>
    </row>
    <row r="123" spans="1:5" s="1" customFormat="1" ht="11.25" customHeight="1">
      <c r="A123" s="36" t="s">
        <v>202</v>
      </c>
      <c r="B123" s="35">
        <v>75000</v>
      </c>
      <c r="C123" s="12"/>
      <c r="D123" s="98"/>
      <c r="E123" s="12"/>
    </row>
    <row r="124" spans="1:5" s="1" customFormat="1" ht="11.25" customHeight="1">
      <c r="A124" s="36" t="s">
        <v>203</v>
      </c>
      <c r="B124" s="35">
        <v>4000</v>
      </c>
      <c r="C124" s="12"/>
      <c r="D124" s="98"/>
      <c r="E124" s="12"/>
    </row>
    <row r="125" spans="1:5" s="1" customFormat="1" ht="11.25" customHeight="1">
      <c r="A125" s="37" t="s">
        <v>204</v>
      </c>
      <c r="B125" s="38">
        <f>SUM(B118:B124)</f>
        <v>226700</v>
      </c>
      <c r="C125" s="12"/>
      <c r="D125" s="99"/>
      <c r="E125" s="12"/>
    </row>
    <row r="126" spans="1:5" s="1" customFormat="1" ht="11.25" customHeight="1">
      <c r="A126" s="37"/>
      <c r="B126" s="38"/>
      <c r="C126" s="12"/>
      <c r="D126" s="99"/>
      <c r="E126" s="12"/>
    </row>
    <row r="127" spans="1:5" s="1" customFormat="1" ht="11.25" customHeight="1">
      <c r="A127" s="34" t="s">
        <v>341</v>
      </c>
      <c r="B127" s="39"/>
      <c r="C127" s="12"/>
      <c r="D127" s="98"/>
      <c r="E127" s="12"/>
    </row>
    <row r="128" spans="1:5" s="1" customFormat="1" ht="11.25" customHeight="1">
      <c r="A128" s="36" t="s">
        <v>342</v>
      </c>
      <c r="B128" s="35">
        <v>0</v>
      </c>
      <c r="C128" s="12"/>
      <c r="D128" s="98"/>
      <c r="E128" s="12"/>
    </row>
    <row r="129" spans="1:5" s="1" customFormat="1" ht="11.25" customHeight="1">
      <c r="A129" s="37" t="s">
        <v>343</v>
      </c>
      <c r="B129" s="38">
        <f>SUM(B128)</f>
        <v>0</v>
      </c>
      <c r="C129" s="12"/>
      <c r="D129" s="98"/>
      <c r="E129" s="12"/>
    </row>
    <row r="130" spans="1:5" s="1" customFormat="1" ht="11.25" customHeight="1">
      <c r="A130" s="37" t="s">
        <v>205</v>
      </c>
      <c r="B130" s="38">
        <f>SUM(B70+B81+B90+B96+B107+B115+B125+B129)</f>
        <v>1199757</v>
      </c>
      <c r="C130" s="12"/>
      <c r="D130" s="99"/>
      <c r="E130" s="12"/>
    </row>
    <row r="131" spans="1:5" s="1" customFormat="1" ht="11.25" customHeight="1">
      <c r="A131" s="27" t="s">
        <v>321</v>
      </c>
      <c r="B131" s="26"/>
      <c r="C131" s="12"/>
      <c r="D131" s="98"/>
      <c r="E131" s="12"/>
    </row>
    <row r="132" spans="1:5" s="1" customFormat="1" ht="11.25" customHeight="1">
      <c r="A132" s="40" t="s">
        <v>334</v>
      </c>
      <c r="B132" s="41"/>
      <c r="C132" s="12"/>
      <c r="D132" s="98"/>
      <c r="E132" s="12"/>
    </row>
    <row r="133" spans="1:5" s="1" customFormat="1" ht="11.25" customHeight="1">
      <c r="A133" s="42" t="s">
        <v>206</v>
      </c>
      <c r="B133" s="43">
        <v>123600</v>
      </c>
      <c r="C133" s="12"/>
      <c r="D133" s="98"/>
      <c r="E133" s="12"/>
    </row>
    <row r="134" spans="1:5" s="1" customFormat="1" ht="11.25" customHeight="1">
      <c r="A134" s="42" t="s">
        <v>207</v>
      </c>
      <c r="B134" s="43">
        <v>395000</v>
      </c>
      <c r="C134" s="12"/>
      <c r="D134" s="98"/>
      <c r="E134" s="12"/>
    </row>
    <row r="135" spans="1:5" s="1" customFormat="1" ht="11.25" customHeight="1">
      <c r="A135" s="42" t="s">
        <v>208</v>
      </c>
      <c r="B135" s="43">
        <v>33000</v>
      </c>
      <c r="C135" s="12"/>
      <c r="D135" s="98"/>
      <c r="E135" s="12"/>
    </row>
    <row r="136" spans="1:5" s="1" customFormat="1" ht="11.25" customHeight="1">
      <c r="A136" s="42" t="s">
        <v>351</v>
      </c>
      <c r="B136" s="43">
        <v>2000</v>
      </c>
      <c r="C136" s="12"/>
      <c r="D136" s="98"/>
      <c r="E136" s="12"/>
    </row>
    <row r="137" spans="1:5" s="1" customFormat="1" ht="11.25" customHeight="1">
      <c r="A137" s="42" t="s">
        <v>209</v>
      </c>
      <c r="B137" s="43">
        <v>800</v>
      </c>
      <c r="C137" s="12"/>
      <c r="D137" s="98"/>
      <c r="E137" s="12"/>
    </row>
    <row r="138" spans="1:5" s="1" customFormat="1" ht="11.25" customHeight="1">
      <c r="A138" s="42" t="s">
        <v>210</v>
      </c>
      <c r="B138" s="43">
        <v>8000</v>
      </c>
      <c r="C138" s="12"/>
      <c r="D138" s="98"/>
      <c r="E138" s="12"/>
    </row>
    <row r="139" spans="1:5" s="1" customFormat="1" ht="11.25" customHeight="1">
      <c r="A139" s="42" t="s">
        <v>344</v>
      </c>
      <c r="B139" s="43">
        <v>41500</v>
      </c>
      <c r="C139" s="12"/>
      <c r="D139" s="98"/>
      <c r="E139" s="12"/>
    </row>
    <row r="140" spans="1:5" s="1" customFormat="1" ht="11.25" customHeight="1">
      <c r="A140" s="42" t="s">
        <v>211</v>
      </c>
      <c r="B140" s="43">
        <v>50</v>
      </c>
      <c r="C140" s="12"/>
      <c r="D140" s="98"/>
      <c r="E140" s="12"/>
    </row>
    <row r="141" spans="1:5" s="1" customFormat="1" ht="11.25" customHeight="1">
      <c r="A141" s="42" t="s">
        <v>212</v>
      </c>
      <c r="B141" s="43">
        <v>0</v>
      </c>
      <c r="C141" s="12"/>
      <c r="D141" s="98"/>
      <c r="E141" s="12"/>
    </row>
    <row r="142" spans="1:5" s="1" customFormat="1" ht="11.25" customHeight="1">
      <c r="A142" s="42" t="s">
        <v>352</v>
      </c>
      <c r="B142" s="43">
        <v>50</v>
      </c>
      <c r="C142" s="12"/>
      <c r="D142" s="98"/>
      <c r="E142" s="12"/>
    </row>
    <row r="143" spans="1:5" s="1" customFormat="1" ht="11.25" customHeight="1">
      <c r="A143" s="42" t="s">
        <v>213</v>
      </c>
      <c r="B143" s="43">
        <v>0</v>
      </c>
      <c r="C143" s="12"/>
      <c r="D143" s="98"/>
      <c r="E143" s="12"/>
    </row>
    <row r="144" spans="1:5" s="1" customFormat="1" ht="11.25" customHeight="1">
      <c r="A144" s="44" t="s">
        <v>214</v>
      </c>
      <c r="B144" s="41">
        <f>SUM(B133:B143)</f>
        <v>604000</v>
      </c>
      <c r="C144" s="12"/>
      <c r="D144" s="99"/>
      <c r="E144" s="12"/>
    </row>
    <row r="145" spans="1:5" s="1" customFormat="1" ht="11.25" customHeight="1">
      <c r="A145" s="44" t="s">
        <v>132</v>
      </c>
      <c r="B145" s="41">
        <v>33600</v>
      </c>
      <c r="C145" s="12"/>
      <c r="D145" s="99"/>
      <c r="E145" s="12"/>
    </row>
    <row r="146" spans="1:5" s="1" customFormat="1" ht="11.25" customHeight="1">
      <c r="A146" s="44" t="s">
        <v>133</v>
      </c>
      <c r="B146" s="41">
        <f>SUM(B145+B144)</f>
        <v>637600</v>
      </c>
      <c r="C146" s="12"/>
      <c r="D146" s="99"/>
      <c r="E146" s="12"/>
    </row>
    <row r="147" spans="1:5" s="1" customFormat="1" ht="11.25" customHeight="1">
      <c r="A147" s="42" t="s">
        <v>321</v>
      </c>
      <c r="B147" s="43"/>
      <c r="C147" s="12"/>
      <c r="D147" s="98"/>
      <c r="E147" s="12"/>
    </row>
    <row r="148" spans="1:5" s="1" customFormat="1" ht="11.25" customHeight="1">
      <c r="A148" s="40" t="s">
        <v>335</v>
      </c>
      <c r="B148" s="43"/>
      <c r="C148" s="12"/>
      <c r="D148" s="98"/>
      <c r="E148" s="12"/>
    </row>
    <row r="149" spans="1:5" s="1" customFormat="1" ht="11.25" customHeight="1">
      <c r="A149" s="42" t="s">
        <v>215</v>
      </c>
      <c r="B149" s="43">
        <v>490000</v>
      </c>
      <c r="C149" s="12"/>
      <c r="D149" s="98"/>
      <c r="E149" s="12"/>
    </row>
    <row r="150" spans="1:5" s="1" customFormat="1" ht="11.25" customHeight="1">
      <c r="A150" s="42" t="s">
        <v>353</v>
      </c>
      <c r="B150" s="43">
        <v>15000</v>
      </c>
      <c r="C150" s="12"/>
      <c r="D150" s="98"/>
      <c r="E150" s="12"/>
    </row>
    <row r="151" spans="1:5" s="1" customFormat="1" ht="11.25" customHeight="1">
      <c r="A151" s="42" t="s">
        <v>354</v>
      </c>
      <c r="B151" s="43">
        <v>500</v>
      </c>
      <c r="C151" s="12"/>
      <c r="D151" s="98"/>
      <c r="E151" s="12"/>
    </row>
    <row r="152" spans="1:5" s="1" customFormat="1" ht="11.25" customHeight="1">
      <c r="A152" s="42" t="s">
        <v>216</v>
      </c>
      <c r="B152" s="43">
        <v>0</v>
      </c>
      <c r="C152" s="12"/>
      <c r="D152" s="98"/>
      <c r="E152" s="12"/>
    </row>
    <row r="153" spans="1:5" s="1" customFormat="1" ht="11.25" customHeight="1">
      <c r="A153" s="42" t="s">
        <v>217</v>
      </c>
      <c r="B153" s="43">
        <v>0</v>
      </c>
      <c r="C153" s="12"/>
      <c r="D153" s="98"/>
      <c r="E153" s="12"/>
    </row>
    <row r="154" spans="1:5" s="1" customFormat="1" ht="11.25" customHeight="1">
      <c r="A154" s="42" t="s">
        <v>218</v>
      </c>
      <c r="B154" s="43">
        <v>53000</v>
      </c>
      <c r="C154" s="12"/>
      <c r="D154" s="98"/>
      <c r="E154" s="12"/>
    </row>
    <row r="155" spans="1:5" s="1" customFormat="1" ht="11.25" customHeight="1">
      <c r="A155" s="42" t="s">
        <v>219</v>
      </c>
      <c r="B155" s="43">
        <v>0</v>
      </c>
      <c r="C155" s="12"/>
      <c r="D155" s="98"/>
      <c r="E155" s="12"/>
    </row>
    <row r="156" spans="1:5" s="1" customFormat="1" ht="11.25" customHeight="1">
      <c r="A156" s="42" t="s">
        <v>220</v>
      </c>
      <c r="B156" s="43">
        <v>10000</v>
      </c>
      <c r="C156" s="12"/>
      <c r="D156" s="98"/>
      <c r="E156" s="12"/>
    </row>
    <row r="157" spans="1:5" s="1" customFormat="1" ht="11.25" customHeight="1">
      <c r="A157" s="42" t="s">
        <v>221</v>
      </c>
      <c r="B157" s="43">
        <v>0</v>
      </c>
      <c r="C157" s="12"/>
      <c r="D157" s="98"/>
      <c r="E157" s="12"/>
    </row>
    <row r="158" spans="1:5" s="1" customFormat="1" ht="11.25" customHeight="1">
      <c r="A158" s="42" t="s">
        <v>222</v>
      </c>
      <c r="B158" s="43">
        <v>300</v>
      </c>
      <c r="C158" s="12"/>
      <c r="D158" s="98"/>
      <c r="E158" s="12"/>
    </row>
    <row r="159" spans="1:5" s="1" customFormat="1" ht="11.25" customHeight="1">
      <c r="A159" s="42" t="s">
        <v>223</v>
      </c>
      <c r="B159" s="43">
        <v>4800</v>
      </c>
      <c r="C159" s="12"/>
      <c r="D159" s="98"/>
      <c r="E159" s="12"/>
    </row>
    <row r="160" spans="1:5" s="1" customFormat="1" ht="11.25" customHeight="1">
      <c r="A160" s="42" t="s">
        <v>224</v>
      </c>
      <c r="B160" s="43">
        <v>3900</v>
      </c>
      <c r="C160" s="12"/>
      <c r="D160" s="98"/>
      <c r="E160" s="12"/>
    </row>
    <row r="161" spans="1:5" s="1" customFormat="1" ht="11.25" customHeight="1">
      <c r="A161" s="42" t="s">
        <v>225</v>
      </c>
      <c r="B161" s="43">
        <v>50</v>
      </c>
      <c r="C161" s="12"/>
      <c r="D161" s="98"/>
      <c r="E161" s="12"/>
    </row>
    <row r="162" spans="1:5" s="1" customFormat="1" ht="11.25" customHeight="1">
      <c r="A162" s="42" t="s">
        <v>226</v>
      </c>
      <c r="B162" s="43">
        <v>6000</v>
      </c>
      <c r="C162" s="12"/>
      <c r="D162" s="98"/>
      <c r="E162" s="12"/>
    </row>
    <row r="163" spans="1:5" s="1" customFormat="1" ht="11.25" customHeight="1">
      <c r="A163" s="42" t="s">
        <v>227</v>
      </c>
      <c r="B163" s="43">
        <v>550</v>
      </c>
      <c r="C163" s="12"/>
      <c r="D163" s="98"/>
      <c r="E163" s="12"/>
    </row>
    <row r="164" spans="1:5" s="1" customFormat="1" ht="11.25" customHeight="1">
      <c r="A164" s="42" t="s">
        <v>228</v>
      </c>
      <c r="B164" s="43">
        <v>41500</v>
      </c>
      <c r="C164" s="12"/>
      <c r="D164" s="98"/>
      <c r="E164" s="12"/>
    </row>
    <row r="165" spans="1:5" s="1" customFormat="1" ht="11.25" customHeight="1">
      <c r="A165" s="42" t="s">
        <v>229</v>
      </c>
      <c r="B165" s="43">
        <v>12000</v>
      </c>
      <c r="C165" s="12"/>
      <c r="D165" s="98"/>
      <c r="E165" s="12"/>
    </row>
    <row r="166" spans="1:5" s="1" customFormat="1" ht="11.25" customHeight="1">
      <c r="A166" s="42" t="s">
        <v>230</v>
      </c>
      <c r="B166" s="43">
        <v>0</v>
      </c>
      <c r="C166" s="12"/>
      <c r="D166" s="98"/>
      <c r="E166" s="12"/>
    </row>
    <row r="167" spans="1:5" s="1" customFormat="1" ht="11.25" customHeight="1">
      <c r="A167" s="42" t="s">
        <v>231</v>
      </c>
      <c r="B167" s="43">
        <v>0</v>
      </c>
      <c r="C167" s="12"/>
      <c r="D167" s="98"/>
      <c r="E167" s="12"/>
    </row>
    <row r="168" spans="1:5" s="1" customFormat="1" ht="11.25" customHeight="1">
      <c r="A168" s="44" t="s">
        <v>205</v>
      </c>
      <c r="B168" s="41">
        <f>SUM(B149:B167)</f>
        <v>637600</v>
      </c>
      <c r="C168" s="12"/>
      <c r="D168" s="99"/>
      <c r="E168" s="12"/>
    </row>
    <row r="169" spans="1:5" s="1" customFormat="1" ht="11.25" customHeight="1">
      <c r="A169" s="27" t="s">
        <v>321</v>
      </c>
      <c r="B169" s="25"/>
      <c r="C169" s="12"/>
      <c r="D169" s="98"/>
      <c r="E169" s="12"/>
    </row>
    <row r="170" spans="1:5" s="1" customFormat="1" ht="11.25" customHeight="1">
      <c r="A170" s="45" t="s">
        <v>336</v>
      </c>
      <c r="B170" s="46"/>
      <c r="C170" s="12"/>
      <c r="D170" s="98"/>
      <c r="E170" s="12"/>
    </row>
    <row r="171" spans="1:5" s="1" customFormat="1" ht="11.25" customHeight="1">
      <c r="A171" s="47" t="s">
        <v>232</v>
      </c>
      <c r="B171" s="46">
        <v>0</v>
      </c>
      <c r="C171" s="12"/>
      <c r="D171" s="98"/>
      <c r="E171" s="12"/>
    </row>
    <row r="172" spans="1:5" s="1" customFormat="1" ht="11.25" customHeight="1">
      <c r="A172" s="47" t="s">
        <v>233</v>
      </c>
      <c r="B172" s="46">
        <v>0</v>
      </c>
      <c r="C172" s="12"/>
      <c r="D172" s="98"/>
      <c r="E172" s="12"/>
    </row>
    <row r="173" spans="1:5" s="1" customFormat="1" ht="11.25" customHeight="1">
      <c r="A173" s="48" t="s">
        <v>214</v>
      </c>
      <c r="B173" s="46">
        <v>0</v>
      </c>
      <c r="C173" s="12"/>
      <c r="D173" s="98"/>
      <c r="E173" s="12"/>
    </row>
    <row r="174" spans="1:5" s="1" customFormat="1" ht="11.25" customHeight="1">
      <c r="A174" s="48" t="s">
        <v>132</v>
      </c>
      <c r="B174" s="46">
        <v>5000</v>
      </c>
      <c r="C174" s="12"/>
      <c r="D174" s="98"/>
      <c r="E174" s="12"/>
    </row>
    <row r="175" spans="1:5" s="1" customFormat="1" ht="11.25" customHeight="1">
      <c r="A175" s="48" t="s">
        <v>133</v>
      </c>
      <c r="B175" s="49">
        <f>SUM(B171:B174)</f>
        <v>5000</v>
      </c>
      <c r="C175" s="12"/>
      <c r="D175" s="99"/>
      <c r="E175" s="12"/>
    </row>
    <row r="176" spans="1:5" s="1" customFormat="1" ht="11.25" customHeight="1">
      <c r="A176" s="47" t="s">
        <v>321</v>
      </c>
      <c r="B176" s="46"/>
      <c r="C176" s="12"/>
      <c r="D176" s="98"/>
      <c r="E176" s="12"/>
    </row>
    <row r="177" spans="1:5" s="1" customFormat="1" ht="11.25" customHeight="1">
      <c r="A177" s="45" t="s">
        <v>337</v>
      </c>
      <c r="B177" s="46"/>
      <c r="C177" s="12"/>
      <c r="D177" s="98"/>
      <c r="E177" s="12"/>
    </row>
    <row r="178" spans="1:5" s="1" customFormat="1" ht="11.25" customHeight="1">
      <c r="A178" s="47" t="s">
        <v>348</v>
      </c>
      <c r="B178" s="46">
        <v>0</v>
      </c>
      <c r="C178" s="12"/>
      <c r="D178" s="98"/>
      <c r="E178" s="12"/>
    </row>
    <row r="179" spans="1:5" s="1" customFormat="1" ht="11.25" customHeight="1">
      <c r="A179" s="47" t="s">
        <v>234</v>
      </c>
      <c r="B179" s="46">
        <v>0</v>
      </c>
      <c r="C179" s="12"/>
      <c r="D179" s="98"/>
      <c r="E179" s="12"/>
    </row>
    <row r="180" spans="1:5" s="1" customFormat="1" ht="11.25" customHeight="1">
      <c r="A180" s="47" t="s">
        <v>235</v>
      </c>
      <c r="B180" s="46">
        <v>5000</v>
      </c>
      <c r="C180" s="12"/>
      <c r="D180" s="98"/>
      <c r="E180" s="12"/>
    </row>
    <row r="181" spans="1:5" s="1" customFormat="1" ht="11.25" customHeight="1">
      <c r="A181" s="48" t="s">
        <v>205</v>
      </c>
      <c r="B181" s="49">
        <f>SUM(B178:B180)</f>
        <v>5000</v>
      </c>
      <c r="C181" s="12"/>
      <c r="D181" s="99"/>
      <c r="E181" s="12"/>
    </row>
    <row r="182" spans="1:5" s="1" customFormat="1" ht="11.25" customHeight="1">
      <c r="A182" s="27" t="s">
        <v>321</v>
      </c>
      <c r="B182" s="25"/>
      <c r="C182" s="12"/>
      <c r="D182" s="98"/>
      <c r="E182" s="12"/>
    </row>
    <row r="183" spans="1:5" s="1" customFormat="1" ht="11.25" customHeight="1">
      <c r="A183" s="50" t="s">
        <v>338</v>
      </c>
      <c r="B183" s="51"/>
      <c r="C183" s="12"/>
      <c r="D183" s="98"/>
      <c r="E183" s="12"/>
    </row>
    <row r="184" spans="1:5" s="1" customFormat="1" ht="11.25" customHeight="1">
      <c r="A184" s="52" t="s">
        <v>236</v>
      </c>
      <c r="B184" s="51">
        <v>495218</v>
      </c>
      <c r="C184" s="12"/>
      <c r="D184" s="98"/>
      <c r="E184" s="12"/>
    </row>
    <row r="185" spans="1:5" s="1" customFormat="1" ht="11.25" customHeight="1">
      <c r="A185" s="52" t="s">
        <v>237</v>
      </c>
      <c r="B185" s="51">
        <v>395000</v>
      </c>
      <c r="C185" s="12"/>
      <c r="D185" s="98"/>
      <c r="E185" s="12"/>
    </row>
    <row r="186" spans="1:5" s="1" customFormat="1" ht="11.25" customHeight="1">
      <c r="A186" s="52" t="s">
        <v>238</v>
      </c>
      <c r="B186" s="51">
        <v>500</v>
      </c>
      <c r="C186" s="12"/>
      <c r="D186" s="98"/>
      <c r="E186" s="12"/>
    </row>
    <row r="187" spans="1:5" s="1" customFormat="1" ht="11.25" customHeight="1">
      <c r="A187" s="52" t="s">
        <v>239</v>
      </c>
      <c r="B187" s="51">
        <v>0</v>
      </c>
      <c r="C187" s="12"/>
      <c r="D187" s="98"/>
      <c r="E187" s="12"/>
    </row>
    <row r="188" spans="1:5" s="1" customFormat="1" ht="11.25" customHeight="1">
      <c r="A188" s="52" t="s">
        <v>240</v>
      </c>
      <c r="B188" s="51">
        <v>0</v>
      </c>
      <c r="C188" s="12"/>
      <c r="D188" s="98"/>
      <c r="E188" s="12"/>
    </row>
    <row r="189" spans="1:5" s="1" customFormat="1" ht="11.25" customHeight="1">
      <c r="A189" s="52" t="s">
        <v>241</v>
      </c>
      <c r="B189" s="51">
        <v>0</v>
      </c>
      <c r="C189" s="12"/>
      <c r="D189" s="98"/>
      <c r="E189" s="12"/>
    </row>
    <row r="190" spans="1:5" s="1" customFormat="1" ht="11.25" customHeight="1">
      <c r="A190" s="52" t="s">
        <v>242</v>
      </c>
      <c r="B190" s="51">
        <v>0</v>
      </c>
      <c r="C190" s="12"/>
      <c r="D190" s="98"/>
      <c r="E190" s="12"/>
    </row>
    <row r="191" spans="1:5" s="1" customFormat="1" ht="11.25" customHeight="1">
      <c r="A191" s="52" t="s">
        <v>243</v>
      </c>
      <c r="B191" s="51">
        <v>0</v>
      </c>
      <c r="C191" s="12"/>
      <c r="D191" s="98"/>
      <c r="E191" s="12"/>
    </row>
    <row r="192" spans="1:5" s="1" customFormat="1" ht="11.25" customHeight="1">
      <c r="A192" s="52" t="s">
        <v>244</v>
      </c>
      <c r="B192" s="51">
        <v>180469</v>
      </c>
      <c r="C192" s="12"/>
      <c r="D192" s="98"/>
      <c r="E192" s="12"/>
    </row>
    <row r="193" spans="1:5" s="1" customFormat="1" ht="11.25" customHeight="1">
      <c r="A193" s="53" t="s">
        <v>214</v>
      </c>
      <c r="B193" s="54">
        <f>SUM(B184:B192)</f>
        <v>1071187</v>
      </c>
      <c r="C193" s="12"/>
      <c r="D193" s="99"/>
      <c r="E193" s="12"/>
    </row>
    <row r="194" spans="1:5" s="1" customFormat="1" ht="11.25" customHeight="1">
      <c r="A194" s="53" t="s">
        <v>132</v>
      </c>
      <c r="B194" s="54">
        <v>139000</v>
      </c>
      <c r="C194" s="12"/>
      <c r="D194" s="99"/>
      <c r="E194" s="12"/>
    </row>
    <row r="195" spans="1:5" s="1" customFormat="1" ht="11.25" customHeight="1">
      <c r="A195" s="53" t="s">
        <v>133</v>
      </c>
      <c r="B195" s="54">
        <f>SUM(B194+B193)</f>
        <v>1210187</v>
      </c>
      <c r="C195" s="12"/>
      <c r="D195" s="99"/>
      <c r="E195" s="12"/>
    </row>
    <row r="196" spans="1:5" s="1" customFormat="1" ht="11.25" customHeight="1">
      <c r="A196" s="52" t="s">
        <v>321</v>
      </c>
      <c r="B196" s="51"/>
      <c r="C196" s="12"/>
      <c r="D196" s="98"/>
      <c r="E196" s="12"/>
    </row>
    <row r="197" spans="1:5" s="1" customFormat="1" ht="11.25" customHeight="1">
      <c r="A197" s="50" t="s">
        <v>339</v>
      </c>
      <c r="B197" s="51"/>
      <c r="C197" s="12"/>
      <c r="D197" s="98"/>
      <c r="E197" s="12"/>
    </row>
    <row r="198" spans="1:5" s="1" customFormat="1" ht="11.25" customHeight="1">
      <c r="A198" s="52" t="s">
        <v>245</v>
      </c>
      <c r="B198" s="51">
        <v>187792</v>
      </c>
      <c r="C198" s="12"/>
      <c r="D198" s="98"/>
      <c r="E198" s="12"/>
    </row>
    <row r="199" spans="1:5" s="1" customFormat="1" ht="11.25" customHeight="1">
      <c r="A199" s="52" t="s">
        <v>246</v>
      </c>
      <c r="B199" s="51">
        <v>281000</v>
      </c>
      <c r="C199" s="12"/>
      <c r="D199" s="98"/>
      <c r="E199" s="12"/>
    </row>
    <row r="200" spans="1:5" s="1" customFormat="1" ht="11.25" customHeight="1">
      <c r="A200" s="52" t="s">
        <v>247</v>
      </c>
      <c r="B200" s="51">
        <v>180500</v>
      </c>
      <c r="C200" s="12"/>
      <c r="D200" s="98"/>
      <c r="E200" s="12"/>
    </row>
    <row r="201" spans="1:5" s="1" customFormat="1" ht="11.25" customHeight="1">
      <c r="A201" s="52" t="s">
        <v>248</v>
      </c>
      <c r="B201" s="51">
        <v>140000</v>
      </c>
      <c r="C201" s="12"/>
      <c r="D201" s="98"/>
      <c r="E201" s="12"/>
    </row>
    <row r="202" spans="1:5" s="1" customFormat="1" ht="11.25" customHeight="1">
      <c r="A202" s="52" t="s">
        <v>249</v>
      </c>
      <c r="B202" s="51">
        <v>40000</v>
      </c>
      <c r="C202" s="12"/>
      <c r="D202" s="98"/>
      <c r="E202" s="12"/>
    </row>
    <row r="203" spans="1:5" s="1" customFormat="1" ht="11.25" customHeight="1">
      <c r="A203" s="52" t="s">
        <v>250</v>
      </c>
      <c r="B203" s="51">
        <v>153695</v>
      </c>
      <c r="C203" s="12"/>
      <c r="D203" s="98"/>
      <c r="E203" s="12"/>
    </row>
    <row r="204" spans="1:5" s="1" customFormat="1" ht="11.25" customHeight="1">
      <c r="A204" s="52" t="s">
        <v>251</v>
      </c>
      <c r="B204" s="51">
        <v>110000</v>
      </c>
      <c r="C204" s="12"/>
      <c r="D204" s="98"/>
      <c r="E204" s="12"/>
    </row>
    <row r="205" spans="1:5" s="1" customFormat="1" ht="11.25" customHeight="1">
      <c r="A205" s="52" t="s">
        <v>252</v>
      </c>
      <c r="B205" s="51">
        <v>40000</v>
      </c>
      <c r="C205" s="12"/>
      <c r="D205" s="98"/>
      <c r="E205" s="12"/>
    </row>
    <row r="206" spans="1:5" s="1" customFormat="1" ht="11.25" customHeight="1">
      <c r="A206" s="52" t="s">
        <v>253</v>
      </c>
      <c r="B206" s="51">
        <v>20000</v>
      </c>
      <c r="C206" s="12"/>
      <c r="D206" s="98"/>
      <c r="E206" s="12"/>
    </row>
    <row r="207" spans="1:5" s="1" customFormat="1" ht="11.25" customHeight="1">
      <c r="A207" s="52" t="s">
        <v>254</v>
      </c>
      <c r="B207" s="51">
        <v>200</v>
      </c>
      <c r="C207" s="12"/>
      <c r="D207" s="98"/>
      <c r="E207" s="12"/>
    </row>
    <row r="208" spans="1:5" s="1" customFormat="1" ht="11.25" customHeight="1">
      <c r="A208" s="52" t="s">
        <v>255</v>
      </c>
      <c r="B208" s="51">
        <v>52000</v>
      </c>
      <c r="C208" s="12"/>
      <c r="D208" s="98"/>
      <c r="E208" s="12"/>
    </row>
    <row r="209" spans="1:5" s="1" customFormat="1" ht="11.25" customHeight="1">
      <c r="A209" s="52" t="s">
        <v>256</v>
      </c>
      <c r="B209" s="51">
        <v>5000</v>
      </c>
      <c r="C209" s="12"/>
      <c r="D209" s="98"/>
      <c r="E209" s="12"/>
    </row>
    <row r="210" spans="1:5" s="1" customFormat="1" ht="11.25" customHeight="1">
      <c r="A210" s="53" t="s">
        <v>205</v>
      </c>
      <c r="B210" s="54">
        <f>SUM(B198:B209)</f>
        <v>1210187</v>
      </c>
      <c r="C210" s="12"/>
      <c r="D210" s="99"/>
      <c r="E210" s="12"/>
    </row>
    <row r="211" spans="1:5" s="1" customFormat="1" ht="11.25" customHeight="1">
      <c r="A211" s="27" t="s">
        <v>321</v>
      </c>
      <c r="B211" s="25"/>
      <c r="C211" s="12"/>
      <c r="D211" s="98"/>
      <c r="E211" s="12"/>
    </row>
    <row r="212" spans="1:5" s="1" customFormat="1" ht="11.25" customHeight="1">
      <c r="A212" s="65" t="s">
        <v>261</v>
      </c>
      <c r="B212" s="66"/>
      <c r="C212" s="12"/>
      <c r="D212" s="98"/>
      <c r="E212" s="12"/>
    </row>
    <row r="213" spans="1:5" s="1" customFormat="1" ht="11.25" customHeight="1">
      <c r="A213" s="67" t="s">
        <v>0</v>
      </c>
      <c r="B213" s="66">
        <v>22040</v>
      </c>
      <c r="C213" s="12"/>
      <c r="D213" s="98"/>
      <c r="E213" s="12"/>
    </row>
    <row r="214" spans="1:5" s="1" customFormat="1" ht="11.25" customHeight="1">
      <c r="A214" s="67" t="s">
        <v>1</v>
      </c>
      <c r="B214" s="66">
        <v>10</v>
      </c>
      <c r="C214" s="12"/>
      <c r="D214" s="98"/>
      <c r="E214" s="12"/>
    </row>
    <row r="215" spans="1:5" s="1" customFormat="1" ht="11.25" customHeight="1">
      <c r="A215" s="68" t="s">
        <v>214</v>
      </c>
      <c r="B215" s="69">
        <f>SUM(B213:B214)</f>
        <v>22050</v>
      </c>
      <c r="C215" s="12"/>
      <c r="D215" s="99"/>
      <c r="E215" s="12"/>
    </row>
    <row r="216" spans="1:5" s="1" customFormat="1" ht="11.25" customHeight="1">
      <c r="A216" s="68" t="s">
        <v>132</v>
      </c>
      <c r="B216" s="69">
        <v>0</v>
      </c>
      <c r="C216" s="12"/>
      <c r="D216" s="99"/>
      <c r="E216" s="12"/>
    </row>
    <row r="217" spans="1:5" s="1" customFormat="1" ht="11.25" customHeight="1">
      <c r="A217" s="68" t="s">
        <v>133</v>
      </c>
      <c r="B217" s="69">
        <f>SUM(B216+B215)</f>
        <v>22050</v>
      </c>
      <c r="C217" s="12"/>
      <c r="D217" s="99"/>
      <c r="E217" s="12"/>
    </row>
    <row r="218" spans="1:5" s="1" customFormat="1" ht="11.25" customHeight="1">
      <c r="A218" s="67" t="s">
        <v>321</v>
      </c>
      <c r="B218" s="66"/>
      <c r="C218" s="12"/>
      <c r="D218" s="98"/>
      <c r="E218" s="12"/>
    </row>
    <row r="219" spans="1:5" s="1" customFormat="1" ht="11.25" customHeight="1">
      <c r="A219" s="65" t="s">
        <v>262</v>
      </c>
      <c r="B219" s="66"/>
      <c r="C219" s="12"/>
      <c r="D219" s="98"/>
      <c r="E219" s="12"/>
    </row>
    <row r="220" spans="1:5" s="1" customFormat="1" ht="11.25" customHeight="1">
      <c r="A220" s="67" t="s">
        <v>2</v>
      </c>
      <c r="B220" s="66">
        <v>0</v>
      </c>
      <c r="C220" s="12"/>
      <c r="D220" s="98"/>
      <c r="E220" s="12"/>
    </row>
    <row r="221" spans="1:5" s="1" customFormat="1" ht="11.25" customHeight="1">
      <c r="A221" s="67" t="s">
        <v>3</v>
      </c>
      <c r="B221" s="66">
        <v>20000</v>
      </c>
      <c r="C221" s="12"/>
      <c r="D221" s="98"/>
      <c r="E221" s="12"/>
    </row>
    <row r="222" spans="1:5" s="1" customFormat="1" ht="11.25" customHeight="1">
      <c r="A222" s="67" t="s">
        <v>4</v>
      </c>
      <c r="B222" s="66">
        <v>2050</v>
      </c>
      <c r="C222" s="12"/>
      <c r="D222" s="98"/>
      <c r="E222" s="12"/>
    </row>
    <row r="223" spans="1:5" s="1" customFormat="1" ht="11.25" customHeight="1">
      <c r="A223" s="67" t="s">
        <v>5</v>
      </c>
      <c r="B223" s="66">
        <v>0</v>
      </c>
      <c r="C223" s="12"/>
      <c r="D223" s="98"/>
      <c r="E223" s="12"/>
    </row>
    <row r="224" spans="1:5" s="1" customFormat="1" ht="11.25" customHeight="1">
      <c r="A224" s="67" t="s">
        <v>6</v>
      </c>
      <c r="B224" s="66">
        <v>0</v>
      </c>
      <c r="C224" s="12"/>
      <c r="D224" s="98"/>
      <c r="E224" s="12"/>
    </row>
    <row r="225" spans="1:5" s="1" customFormat="1" ht="11.25" customHeight="1">
      <c r="A225" s="68" t="s">
        <v>205</v>
      </c>
      <c r="B225" s="69">
        <f>SUM(B220:B224)</f>
        <v>22050</v>
      </c>
      <c r="C225" s="12"/>
      <c r="D225" s="99"/>
      <c r="E225" s="12"/>
    </row>
    <row r="226" spans="1:5" s="1" customFormat="1" ht="11.25" customHeight="1">
      <c r="A226" s="27" t="s">
        <v>321</v>
      </c>
      <c r="B226" s="25"/>
      <c r="C226" s="12"/>
      <c r="D226" s="98"/>
      <c r="E226" s="12"/>
    </row>
    <row r="227" spans="1:5" s="1" customFormat="1" ht="11.25" customHeight="1">
      <c r="A227" s="70" t="s">
        <v>263</v>
      </c>
      <c r="B227" s="31"/>
      <c r="C227" s="12"/>
      <c r="D227" s="98"/>
      <c r="E227" s="12"/>
    </row>
    <row r="228" spans="1:5" s="1" customFormat="1" ht="11.25" customHeight="1">
      <c r="A228" s="71" t="s">
        <v>7</v>
      </c>
      <c r="B228" s="31">
        <v>7673</v>
      </c>
      <c r="C228" s="12"/>
      <c r="D228" s="98"/>
      <c r="E228" s="12"/>
    </row>
    <row r="229" spans="1:5" s="1" customFormat="1" ht="11.25" customHeight="1">
      <c r="A229" s="71" t="s">
        <v>8</v>
      </c>
      <c r="B229" s="31">
        <v>7</v>
      </c>
      <c r="C229" s="12"/>
      <c r="D229" s="98"/>
      <c r="E229" s="12"/>
    </row>
    <row r="230" spans="1:5" s="1" customFormat="1" ht="11.25" customHeight="1">
      <c r="A230" s="71" t="s">
        <v>9</v>
      </c>
      <c r="B230" s="31">
        <v>0</v>
      </c>
      <c r="C230" s="12"/>
      <c r="D230" s="98"/>
      <c r="E230" s="12"/>
    </row>
    <row r="231" spans="1:5" s="1" customFormat="1" ht="11.25" customHeight="1">
      <c r="A231" s="72" t="s">
        <v>214</v>
      </c>
      <c r="B231" s="32">
        <f>SUM(B228:B230)</f>
        <v>7680</v>
      </c>
      <c r="C231" s="12"/>
      <c r="D231" s="99"/>
      <c r="E231" s="12"/>
    </row>
    <row r="232" spans="1:5" s="1" customFormat="1" ht="11.25" customHeight="1">
      <c r="A232" s="72" t="s">
        <v>132</v>
      </c>
      <c r="B232" s="32">
        <v>0</v>
      </c>
      <c r="C232" s="12"/>
      <c r="D232" s="99"/>
      <c r="E232" s="12"/>
    </row>
    <row r="233" spans="1:5" s="1" customFormat="1" ht="11.25" customHeight="1">
      <c r="A233" s="72" t="s">
        <v>133</v>
      </c>
      <c r="B233" s="32">
        <f>SUM(B232+B231)</f>
        <v>7680</v>
      </c>
      <c r="C233" s="12"/>
      <c r="D233" s="99"/>
      <c r="E233" s="12"/>
    </row>
    <row r="234" spans="1:5" s="1" customFormat="1" ht="11.25" customHeight="1">
      <c r="A234" s="71" t="s">
        <v>321</v>
      </c>
      <c r="B234" s="31"/>
      <c r="C234" s="12"/>
      <c r="D234" s="98"/>
      <c r="E234" s="12"/>
    </row>
    <row r="235" spans="1:5" s="1" customFormat="1" ht="11.25" customHeight="1">
      <c r="A235" s="70" t="s">
        <v>264</v>
      </c>
      <c r="B235" s="31"/>
      <c r="C235" s="12"/>
      <c r="D235" s="98"/>
      <c r="E235" s="12"/>
    </row>
    <row r="236" spans="1:5" s="1" customFormat="1" ht="11.25" customHeight="1">
      <c r="A236" s="71" t="s">
        <v>10</v>
      </c>
      <c r="B236" s="31">
        <v>0</v>
      </c>
      <c r="C236" s="12"/>
      <c r="D236" s="98"/>
      <c r="E236" s="12"/>
    </row>
    <row r="237" spans="1:5" s="1" customFormat="1" ht="11.25" customHeight="1">
      <c r="A237" s="71" t="s">
        <v>11</v>
      </c>
      <c r="B237" s="31">
        <v>7230</v>
      </c>
      <c r="C237" s="12"/>
      <c r="D237" s="98"/>
      <c r="E237" s="12"/>
    </row>
    <row r="238" spans="1:5" s="1" customFormat="1" ht="11.25" customHeight="1">
      <c r="A238" s="71" t="s">
        <v>12</v>
      </c>
      <c r="B238" s="31">
        <v>450</v>
      </c>
      <c r="C238" s="12"/>
      <c r="D238" s="98"/>
      <c r="E238" s="12"/>
    </row>
    <row r="239" spans="1:5" s="1" customFormat="1" ht="11.25" customHeight="1">
      <c r="A239" s="72" t="s">
        <v>205</v>
      </c>
      <c r="B239" s="32">
        <f>SUM(B236:B238)</f>
        <v>7680</v>
      </c>
      <c r="C239" s="12"/>
      <c r="D239" s="99"/>
      <c r="E239" s="12"/>
    </row>
    <row r="240" spans="1:5" s="1" customFormat="1" ht="11.25" customHeight="1">
      <c r="A240" s="27" t="s">
        <v>321</v>
      </c>
      <c r="B240" s="25"/>
      <c r="C240" s="12"/>
      <c r="D240" s="98"/>
      <c r="E240" s="12"/>
    </row>
    <row r="241" spans="1:5" s="1" customFormat="1" ht="11.25" customHeight="1">
      <c r="A241" s="73" t="s">
        <v>265</v>
      </c>
      <c r="B241" s="74"/>
      <c r="C241" s="12"/>
      <c r="D241" s="98"/>
      <c r="E241" s="12"/>
    </row>
    <row r="242" spans="1:5" s="1" customFormat="1" ht="11.25" customHeight="1">
      <c r="A242" s="75" t="s">
        <v>13</v>
      </c>
      <c r="B242" s="74">
        <v>296577.88</v>
      </c>
      <c r="C242" s="12"/>
      <c r="D242" s="98"/>
      <c r="E242" s="12"/>
    </row>
    <row r="243" spans="1:5" s="1" customFormat="1" ht="11.25" customHeight="1">
      <c r="A243" s="76" t="s">
        <v>214</v>
      </c>
      <c r="B243" s="77">
        <f>SUM(B242)</f>
        <v>296577.88</v>
      </c>
      <c r="C243" s="12"/>
      <c r="D243" s="98"/>
      <c r="E243" s="12"/>
    </row>
    <row r="244" spans="1:5" s="1" customFormat="1" ht="11.25" customHeight="1">
      <c r="A244" s="73" t="s">
        <v>266</v>
      </c>
      <c r="B244" s="74"/>
      <c r="C244" s="12"/>
      <c r="D244" s="98"/>
      <c r="E244" s="12"/>
    </row>
    <row r="245" spans="1:5" s="1" customFormat="1" ht="11.25" customHeight="1">
      <c r="A245" s="75" t="s">
        <v>14</v>
      </c>
      <c r="B245" s="74">
        <v>296577.88</v>
      </c>
      <c r="C245" s="12"/>
      <c r="D245" s="98"/>
      <c r="E245" s="12"/>
    </row>
    <row r="246" spans="1:5" s="1" customFormat="1" ht="11.25" customHeight="1">
      <c r="A246" s="76" t="s">
        <v>205</v>
      </c>
      <c r="B246" s="77">
        <f>SUM(B245)</f>
        <v>296577.88</v>
      </c>
      <c r="C246" s="12"/>
      <c r="D246" s="99"/>
      <c r="E246" s="12"/>
    </row>
    <row r="247" spans="1:5" ht="11.25" customHeight="1">
      <c r="A247"/>
      <c r="B247"/>
      <c r="C247"/>
      <c r="D247"/>
      <c r="E247"/>
    </row>
    <row r="248" spans="1:5" s="1" customFormat="1" ht="11.25" customHeight="1">
      <c r="A248" s="78" t="s">
        <v>321</v>
      </c>
      <c r="B248" s="79"/>
      <c r="C248" s="12"/>
      <c r="D248" s="98"/>
      <c r="E248" s="12"/>
    </row>
    <row r="249" spans="1:5" s="1" customFormat="1" ht="11.25" customHeight="1">
      <c r="A249" s="34" t="s">
        <v>267</v>
      </c>
      <c r="B249" s="35"/>
      <c r="C249" s="12"/>
      <c r="D249" s="98"/>
      <c r="E249" s="12"/>
    </row>
    <row r="250" spans="1:5" s="1" customFormat="1" ht="11.25" customHeight="1">
      <c r="A250" s="36" t="s">
        <v>15</v>
      </c>
      <c r="B250" s="35">
        <v>2000</v>
      </c>
      <c r="C250" s="12"/>
      <c r="D250" s="98"/>
      <c r="E250" s="12"/>
    </row>
    <row r="251" spans="1:5" s="1" customFormat="1" ht="11.25" customHeight="1">
      <c r="A251" s="36" t="s">
        <v>16</v>
      </c>
      <c r="B251" s="35">
        <v>0</v>
      </c>
      <c r="C251" s="12"/>
      <c r="D251" s="98"/>
      <c r="E251" s="12"/>
    </row>
    <row r="252" spans="1:5" s="1" customFormat="1" ht="11.25" customHeight="1">
      <c r="A252" s="37" t="s">
        <v>214</v>
      </c>
      <c r="B252" s="38">
        <f>SUM(B250:B251)</f>
        <v>2000</v>
      </c>
      <c r="C252" s="12"/>
      <c r="D252" s="99"/>
      <c r="E252" s="12"/>
    </row>
    <row r="253" spans="1:5" s="1" customFormat="1" ht="11.25" customHeight="1">
      <c r="A253" s="37" t="s">
        <v>132</v>
      </c>
      <c r="B253" s="38">
        <v>0</v>
      </c>
      <c r="C253" s="12"/>
      <c r="D253" s="99"/>
      <c r="E253" s="12"/>
    </row>
    <row r="254" spans="1:5" s="1" customFormat="1" ht="11.25" customHeight="1">
      <c r="A254" s="37" t="s">
        <v>133</v>
      </c>
      <c r="B254" s="38">
        <f>SUM(B253+B252)</f>
        <v>2000</v>
      </c>
      <c r="C254" s="12"/>
      <c r="D254" s="99"/>
      <c r="E254" s="12"/>
    </row>
    <row r="255" spans="1:5" s="1" customFormat="1" ht="11.25" customHeight="1">
      <c r="A255" s="36" t="s">
        <v>321</v>
      </c>
      <c r="B255" s="35"/>
      <c r="C255" s="12"/>
      <c r="D255" s="98"/>
      <c r="E255" s="12"/>
    </row>
    <row r="256" spans="1:5" s="1" customFormat="1" ht="11.25" customHeight="1">
      <c r="A256" s="34" t="s">
        <v>268</v>
      </c>
      <c r="B256" s="35"/>
      <c r="C256" s="12"/>
      <c r="D256" s="98"/>
      <c r="E256" s="12"/>
    </row>
    <row r="257" spans="1:5" s="1" customFormat="1" ht="11.25" customHeight="1">
      <c r="A257" s="36" t="s">
        <v>17</v>
      </c>
      <c r="B257" s="35">
        <v>2000</v>
      </c>
      <c r="C257" s="12"/>
      <c r="D257" s="98"/>
      <c r="E257" s="12"/>
    </row>
    <row r="258" spans="1:5" s="1" customFormat="1" ht="11.25" customHeight="1">
      <c r="A258" s="37" t="s">
        <v>205</v>
      </c>
      <c r="B258" s="38">
        <f>SUM(B257)</f>
        <v>2000</v>
      </c>
      <c r="C258" s="12"/>
      <c r="D258" s="99"/>
      <c r="E258" s="12"/>
    </row>
    <row r="259" spans="1:5" s="1" customFormat="1" ht="11.25" customHeight="1">
      <c r="A259" s="27" t="s">
        <v>321</v>
      </c>
      <c r="B259" s="25"/>
      <c r="C259" s="12"/>
      <c r="D259" s="98"/>
      <c r="E259" s="12"/>
    </row>
    <row r="260" spans="1:5" s="1" customFormat="1" ht="11.25" customHeight="1">
      <c r="A260" s="80" t="s">
        <v>269</v>
      </c>
      <c r="B260" s="81"/>
      <c r="C260" s="12"/>
      <c r="D260" s="98"/>
      <c r="E260" s="12"/>
    </row>
    <row r="261" spans="1:5" s="1" customFormat="1" ht="11.25" customHeight="1">
      <c r="A261" s="82" t="s">
        <v>18</v>
      </c>
      <c r="B261" s="81">
        <v>7194</v>
      </c>
      <c r="C261" s="12"/>
      <c r="D261" s="98"/>
      <c r="E261" s="12"/>
    </row>
    <row r="262" spans="1:5" s="1" customFormat="1" ht="11.25" customHeight="1">
      <c r="A262" s="82" t="s">
        <v>19</v>
      </c>
      <c r="B262" s="81">
        <v>6</v>
      </c>
      <c r="C262" s="12"/>
      <c r="D262" s="98"/>
      <c r="E262" s="12"/>
    </row>
    <row r="263" spans="1:5" s="1" customFormat="1" ht="11.25" customHeight="1">
      <c r="A263" s="83" t="s">
        <v>214</v>
      </c>
      <c r="B263" s="84">
        <f>SUM(B261:B262)</f>
        <v>7200</v>
      </c>
      <c r="C263" s="12"/>
      <c r="D263" s="99"/>
      <c r="E263" s="12"/>
    </row>
    <row r="264" spans="1:5" s="1" customFormat="1" ht="11.25" customHeight="1">
      <c r="A264" s="83" t="s">
        <v>132</v>
      </c>
      <c r="B264" s="84">
        <v>0</v>
      </c>
      <c r="C264" s="12"/>
      <c r="D264" s="99"/>
      <c r="E264" s="12"/>
    </row>
    <row r="265" spans="1:5" s="1" customFormat="1" ht="11.25" customHeight="1">
      <c r="A265" s="83" t="s">
        <v>133</v>
      </c>
      <c r="B265" s="84">
        <f>SUM(B264+B263)</f>
        <v>7200</v>
      </c>
      <c r="C265" s="12"/>
      <c r="D265" s="99"/>
      <c r="E265" s="12"/>
    </row>
    <row r="266" spans="1:5" s="1" customFormat="1" ht="11.25" customHeight="1">
      <c r="A266" s="82" t="s">
        <v>321</v>
      </c>
      <c r="B266" s="81"/>
      <c r="C266" s="12"/>
      <c r="D266" s="98"/>
      <c r="E266" s="12"/>
    </row>
    <row r="267" spans="1:5" s="1" customFormat="1" ht="11.25" customHeight="1">
      <c r="A267" s="80" t="s">
        <v>270</v>
      </c>
      <c r="B267" s="81"/>
      <c r="C267" s="12"/>
      <c r="D267" s="98"/>
      <c r="E267" s="12"/>
    </row>
    <row r="268" spans="1:5" s="1" customFormat="1" ht="11.25" customHeight="1">
      <c r="A268" s="82" t="s">
        <v>20</v>
      </c>
      <c r="B268" s="81">
        <v>7200</v>
      </c>
      <c r="C268" s="12"/>
      <c r="D268" s="98"/>
      <c r="E268" s="12"/>
    </row>
    <row r="269" spans="1:5" s="1" customFormat="1" ht="11.25" customHeight="1">
      <c r="A269" s="83" t="s">
        <v>205</v>
      </c>
      <c r="B269" s="84">
        <f>SUM(B268)</f>
        <v>7200</v>
      </c>
      <c r="C269" s="12"/>
      <c r="D269" s="99"/>
      <c r="E269" s="12"/>
    </row>
    <row r="270" spans="1:5" s="1" customFormat="1" ht="11.25" customHeight="1">
      <c r="A270" s="27" t="s">
        <v>321</v>
      </c>
      <c r="B270" s="25"/>
      <c r="C270" s="12"/>
      <c r="D270" s="98"/>
      <c r="E270" s="12"/>
    </row>
    <row r="271" spans="1:5" s="1" customFormat="1" ht="11.25" customHeight="1">
      <c r="A271" s="50" t="s">
        <v>271</v>
      </c>
      <c r="B271" s="51"/>
      <c r="C271" s="12"/>
      <c r="D271" s="98"/>
      <c r="E271" s="12"/>
    </row>
    <row r="272" spans="1:5" s="1" customFormat="1" ht="11.25" customHeight="1">
      <c r="A272" s="52" t="s">
        <v>21</v>
      </c>
      <c r="B272" s="51">
        <v>4598</v>
      </c>
      <c r="C272" s="12"/>
      <c r="D272" s="98"/>
      <c r="E272" s="12"/>
    </row>
    <row r="273" spans="1:5" s="1" customFormat="1" ht="11.25" customHeight="1">
      <c r="A273" s="52" t="s">
        <v>22</v>
      </c>
      <c r="B273" s="51">
        <v>2</v>
      </c>
      <c r="C273" s="12"/>
      <c r="D273" s="98"/>
      <c r="E273" s="12"/>
    </row>
    <row r="274" spans="1:5" s="1" customFormat="1" ht="11.25" customHeight="1">
      <c r="A274" s="53" t="s">
        <v>214</v>
      </c>
      <c r="B274" s="54">
        <f>SUM(B272:B273)</f>
        <v>4600</v>
      </c>
      <c r="C274" s="12"/>
      <c r="D274" s="99"/>
      <c r="E274" s="12"/>
    </row>
    <row r="275" spans="1:5" s="1" customFormat="1" ht="11.25" customHeight="1">
      <c r="A275" s="53" t="s">
        <v>132</v>
      </c>
      <c r="B275" s="54">
        <v>0</v>
      </c>
      <c r="C275" s="12"/>
      <c r="D275" s="99"/>
      <c r="E275" s="12"/>
    </row>
    <row r="276" spans="1:5" s="1" customFormat="1" ht="11.25" customHeight="1">
      <c r="A276" s="53" t="s">
        <v>133</v>
      </c>
      <c r="B276" s="54">
        <f>SUM(B275+B274)</f>
        <v>4600</v>
      </c>
      <c r="C276" s="12"/>
      <c r="D276" s="99"/>
      <c r="E276" s="12"/>
    </row>
    <row r="277" spans="1:5" s="1" customFormat="1" ht="11.25" customHeight="1">
      <c r="A277" s="52" t="s">
        <v>321</v>
      </c>
      <c r="B277" s="51"/>
      <c r="C277" s="12"/>
      <c r="D277" s="98"/>
      <c r="E277" s="12"/>
    </row>
    <row r="278" spans="1:5" s="1" customFormat="1" ht="11.25" customHeight="1">
      <c r="A278" s="50" t="s">
        <v>272</v>
      </c>
      <c r="B278" s="51"/>
      <c r="C278" s="12"/>
      <c r="D278" s="98"/>
      <c r="E278" s="12"/>
    </row>
    <row r="279" spans="1:5" s="1" customFormat="1" ht="11.25" customHeight="1">
      <c r="A279" s="52" t="s">
        <v>23</v>
      </c>
      <c r="B279" s="51">
        <v>4600</v>
      </c>
      <c r="C279" s="12"/>
      <c r="D279" s="98"/>
      <c r="E279" s="12"/>
    </row>
    <row r="280" spans="1:5" s="1" customFormat="1" ht="11.25" customHeight="1">
      <c r="A280" s="53" t="s">
        <v>205</v>
      </c>
      <c r="B280" s="54">
        <f>SUM(B279)</f>
        <v>4600</v>
      </c>
      <c r="C280" s="12"/>
      <c r="D280" s="99"/>
      <c r="E280" s="12"/>
    </row>
    <row r="281" spans="1:5" s="1" customFormat="1" ht="11.25" customHeight="1">
      <c r="A281" s="27" t="s">
        <v>321</v>
      </c>
      <c r="B281" s="25"/>
      <c r="C281" s="12"/>
      <c r="D281" s="98"/>
      <c r="E281" s="12"/>
    </row>
    <row r="282" spans="1:5" s="1" customFormat="1" ht="11.25" customHeight="1">
      <c r="A282" s="60" t="s">
        <v>273</v>
      </c>
      <c r="B282" s="61"/>
      <c r="C282" s="12"/>
      <c r="D282" s="98"/>
      <c r="E282" s="12"/>
    </row>
    <row r="283" spans="1:5" s="1" customFormat="1" ht="11.25" customHeight="1">
      <c r="A283" s="62" t="s">
        <v>24</v>
      </c>
      <c r="B283" s="61">
        <v>3600</v>
      </c>
      <c r="C283" s="12"/>
      <c r="D283" s="98"/>
      <c r="E283" s="12"/>
    </row>
    <row r="284" spans="1:5" s="1" customFormat="1" ht="11.25" customHeight="1">
      <c r="A284" s="62" t="s">
        <v>25</v>
      </c>
      <c r="B284" s="61">
        <v>0</v>
      </c>
      <c r="C284" s="12"/>
      <c r="D284" s="98"/>
      <c r="E284" s="12"/>
    </row>
    <row r="285" spans="1:5" s="1" customFormat="1" ht="11.25" customHeight="1">
      <c r="A285" s="63" t="s">
        <v>214</v>
      </c>
      <c r="B285" s="64">
        <f>SUM(B283:B284)</f>
        <v>3600</v>
      </c>
      <c r="C285" s="12"/>
      <c r="D285" s="99"/>
      <c r="E285" s="12"/>
    </row>
    <row r="286" spans="1:5" s="1" customFormat="1" ht="11.25" customHeight="1">
      <c r="A286" s="63" t="s">
        <v>132</v>
      </c>
      <c r="B286" s="64">
        <v>0</v>
      </c>
      <c r="C286" s="12"/>
      <c r="D286" s="99"/>
      <c r="E286" s="12"/>
    </row>
    <row r="287" spans="1:5" s="1" customFormat="1" ht="11.25" customHeight="1">
      <c r="A287" s="63" t="s">
        <v>133</v>
      </c>
      <c r="B287" s="64">
        <f>SUM(B286+B285)</f>
        <v>3600</v>
      </c>
      <c r="C287" s="12"/>
      <c r="D287" s="99"/>
      <c r="E287" s="12"/>
    </row>
    <row r="288" spans="1:5" s="1" customFormat="1" ht="11.25" customHeight="1">
      <c r="A288" s="62" t="s">
        <v>321</v>
      </c>
      <c r="B288" s="61"/>
      <c r="C288" s="12"/>
      <c r="D288" s="98"/>
      <c r="E288" s="12"/>
    </row>
    <row r="289" spans="1:5" s="1" customFormat="1" ht="11.25" customHeight="1">
      <c r="A289" s="60" t="s">
        <v>274</v>
      </c>
      <c r="B289" s="61"/>
      <c r="C289" s="12"/>
      <c r="D289" s="98"/>
      <c r="E289" s="12"/>
    </row>
    <row r="290" spans="1:5" s="1" customFormat="1" ht="11.25" customHeight="1">
      <c r="A290" s="62" t="s">
        <v>26</v>
      </c>
      <c r="B290" s="61">
        <v>3600</v>
      </c>
      <c r="C290" s="12"/>
      <c r="D290" s="98"/>
      <c r="E290" s="12"/>
    </row>
    <row r="291" spans="1:5" s="1" customFormat="1" ht="11.25" customHeight="1">
      <c r="A291" s="63" t="s">
        <v>205</v>
      </c>
      <c r="B291" s="64">
        <f>SUM(B290)</f>
        <v>3600</v>
      </c>
      <c r="C291" s="12"/>
      <c r="D291" s="99"/>
      <c r="E291" s="12"/>
    </row>
    <row r="292" spans="1:5" s="1" customFormat="1" ht="11.25" customHeight="1">
      <c r="A292" s="27" t="s">
        <v>321</v>
      </c>
      <c r="B292" s="25"/>
      <c r="C292" s="12"/>
      <c r="D292" s="98"/>
      <c r="E292" s="12"/>
    </row>
    <row r="293" spans="1:5" s="1" customFormat="1" ht="11.25" customHeight="1">
      <c r="A293" s="85" t="s">
        <v>275</v>
      </c>
      <c r="B293" s="86"/>
      <c r="C293" s="12"/>
      <c r="D293" s="98"/>
      <c r="E293" s="12"/>
    </row>
    <row r="294" spans="1:5" s="1" customFormat="1" ht="11.25" customHeight="1">
      <c r="A294" s="87" t="s">
        <v>27</v>
      </c>
      <c r="B294" s="86">
        <v>300</v>
      </c>
      <c r="C294" s="12"/>
      <c r="D294" s="98"/>
      <c r="E294" s="12"/>
    </row>
    <row r="295" spans="1:5" s="1" customFormat="1" ht="11.25" customHeight="1">
      <c r="A295" s="87" t="s">
        <v>28</v>
      </c>
      <c r="B295" s="86">
        <v>0</v>
      </c>
      <c r="C295" s="12"/>
      <c r="D295" s="98"/>
      <c r="E295" s="12"/>
    </row>
    <row r="296" spans="1:5" s="1" customFormat="1" ht="11.25" customHeight="1">
      <c r="A296" s="88" t="s">
        <v>214</v>
      </c>
      <c r="B296" s="89">
        <f>SUM(B294:B295)</f>
        <v>300</v>
      </c>
      <c r="C296" s="12"/>
      <c r="D296" s="99"/>
      <c r="E296" s="12"/>
    </row>
    <row r="297" spans="1:5" s="1" customFormat="1" ht="11.25" customHeight="1">
      <c r="A297" s="88" t="s">
        <v>132</v>
      </c>
      <c r="B297" s="89">
        <v>0</v>
      </c>
      <c r="C297" s="12"/>
      <c r="D297" s="99"/>
      <c r="E297" s="12"/>
    </row>
    <row r="298" spans="1:5" s="1" customFormat="1" ht="11.25" customHeight="1">
      <c r="A298" s="88" t="s">
        <v>133</v>
      </c>
      <c r="B298" s="89">
        <f>SUM(B297+B296)</f>
        <v>300</v>
      </c>
      <c r="C298" s="12"/>
      <c r="D298" s="99"/>
      <c r="E298" s="12"/>
    </row>
    <row r="299" spans="1:5" s="1" customFormat="1" ht="11.25" customHeight="1">
      <c r="A299" s="87" t="s">
        <v>321</v>
      </c>
      <c r="B299" s="86"/>
      <c r="C299" s="12"/>
      <c r="D299" s="98"/>
      <c r="E299" s="12"/>
    </row>
    <row r="300" spans="1:5" s="1" customFormat="1" ht="11.25" customHeight="1">
      <c r="A300" s="85" t="s">
        <v>276</v>
      </c>
      <c r="B300" s="86"/>
      <c r="C300" s="12"/>
      <c r="D300" s="98"/>
      <c r="E300" s="12"/>
    </row>
    <row r="301" spans="1:5" s="1" customFormat="1" ht="11.25" customHeight="1">
      <c r="A301" s="87" t="s">
        <v>29</v>
      </c>
      <c r="B301" s="86">
        <v>300</v>
      </c>
      <c r="C301" s="12"/>
      <c r="D301" s="98"/>
      <c r="E301" s="12"/>
    </row>
    <row r="302" spans="1:5" s="1" customFormat="1" ht="11.25" customHeight="1">
      <c r="A302" s="88" t="s">
        <v>205</v>
      </c>
      <c r="B302" s="89">
        <f>SUM(B301)</f>
        <v>300</v>
      </c>
      <c r="C302" s="12"/>
      <c r="D302" s="99"/>
      <c r="E302" s="12"/>
    </row>
    <row r="303" spans="1:5" s="1" customFormat="1" ht="11.25" customHeight="1">
      <c r="A303" s="88"/>
      <c r="B303" s="89"/>
      <c r="C303" s="12"/>
      <c r="D303" s="99"/>
      <c r="E303" s="12"/>
    </row>
    <row r="304" spans="1:5" s="1" customFormat="1" ht="11.25" customHeight="1">
      <c r="A304" s="88"/>
      <c r="B304" s="89"/>
      <c r="C304" s="12"/>
      <c r="D304" s="99"/>
      <c r="E304" s="12"/>
    </row>
    <row r="305" spans="1:5" s="1" customFormat="1" ht="11.25" customHeight="1">
      <c r="A305" s="27" t="s">
        <v>321</v>
      </c>
      <c r="B305" s="25"/>
      <c r="C305" s="12"/>
      <c r="D305" s="98"/>
      <c r="E305" s="12"/>
    </row>
    <row r="306" spans="1:5" s="1" customFormat="1" ht="11.25" customHeight="1">
      <c r="A306" s="70" t="s">
        <v>277</v>
      </c>
      <c r="B306" s="31"/>
      <c r="C306" s="12"/>
      <c r="D306" s="98"/>
      <c r="E306" s="12"/>
    </row>
    <row r="307" spans="1:5" s="1" customFormat="1" ht="11.25" customHeight="1">
      <c r="A307" s="71" t="s">
        <v>30</v>
      </c>
      <c r="B307" s="31">
        <v>600</v>
      </c>
      <c r="C307" s="12"/>
      <c r="D307" s="98"/>
      <c r="E307" s="12"/>
    </row>
    <row r="308" spans="1:5" s="1" customFormat="1" ht="11.25" customHeight="1">
      <c r="A308" s="71" t="s">
        <v>31</v>
      </c>
      <c r="B308" s="31">
        <v>0</v>
      </c>
      <c r="C308" s="12"/>
      <c r="D308" s="98"/>
      <c r="E308" s="12"/>
    </row>
    <row r="309" spans="1:5" s="1" customFormat="1" ht="11.25" customHeight="1">
      <c r="A309" s="92" t="s">
        <v>214</v>
      </c>
      <c r="B309" s="33">
        <f>SUM(B307:B308)</f>
        <v>600</v>
      </c>
      <c r="C309" s="12"/>
      <c r="D309" s="100"/>
      <c r="E309" s="12"/>
    </row>
    <row r="310" spans="1:5" s="1" customFormat="1" ht="11.25" customHeight="1">
      <c r="A310" s="92" t="s">
        <v>132</v>
      </c>
      <c r="B310" s="33">
        <v>0</v>
      </c>
      <c r="C310" s="12"/>
      <c r="D310" s="100"/>
      <c r="E310" s="12"/>
    </row>
    <row r="311" spans="1:5" s="1" customFormat="1" ht="11.25" customHeight="1">
      <c r="A311" s="92" t="s">
        <v>133</v>
      </c>
      <c r="B311" s="33">
        <f>SUM(B310+B309)</f>
        <v>600</v>
      </c>
      <c r="C311" s="12"/>
      <c r="D311" s="100"/>
      <c r="E311" s="12"/>
    </row>
    <row r="312" spans="1:5" s="1" customFormat="1" ht="11.25" customHeight="1">
      <c r="A312" s="71" t="s">
        <v>321</v>
      </c>
      <c r="B312" s="31"/>
      <c r="C312" s="12"/>
      <c r="D312" s="98"/>
      <c r="E312" s="12"/>
    </row>
    <row r="313" spans="1:5" s="1" customFormat="1" ht="11.25" customHeight="1">
      <c r="A313" s="70" t="s">
        <v>278</v>
      </c>
      <c r="B313" s="31"/>
      <c r="C313" s="12"/>
      <c r="D313" s="98"/>
      <c r="E313" s="12"/>
    </row>
    <row r="314" spans="1:5" s="1" customFormat="1" ht="11.25" customHeight="1">
      <c r="A314" s="71" t="s">
        <v>32</v>
      </c>
      <c r="B314" s="31">
        <v>600</v>
      </c>
      <c r="C314" s="12"/>
      <c r="D314" s="98"/>
      <c r="E314" s="12"/>
    </row>
    <row r="315" spans="1:5" s="1" customFormat="1" ht="11.25" customHeight="1">
      <c r="A315" s="72" t="s">
        <v>205</v>
      </c>
      <c r="B315" s="32">
        <f>SUM(B314)</f>
        <v>600</v>
      </c>
      <c r="C315" s="12"/>
      <c r="D315" s="99"/>
      <c r="E315" s="12"/>
    </row>
    <row r="316" spans="1:5" s="1" customFormat="1" ht="11.25" customHeight="1">
      <c r="A316" s="27" t="s">
        <v>321</v>
      </c>
      <c r="B316" s="25"/>
      <c r="C316" s="12"/>
      <c r="D316" s="98"/>
      <c r="E316" s="12"/>
    </row>
    <row r="317" spans="1:5" s="1" customFormat="1" ht="11.25" customHeight="1">
      <c r="A317" s="40" t="s">
        <v>279</v>
      </c>
      <c r="B317" s="43"/>
      <c r="C317" s="12"/>
      <c r="D317" s="98"/>
      <c r="E317" s="12"/>
    </row>
    <row r="318" spans="1:5" s="1" customFormat="1" ht="11.25" customHeight="1">
      <c r="A318" s="42" t="s">
        <v>33</v>
      </c>
      <c r="B318" s="43">
        <v>11300</v>
      </c>
      <c r="C318" s="12"/>
      <c r="D318" s="98"/>
      <c r="E318" s="12"/>
    </row>
    <row r="319" spans="1:5" s="1" customFormat="1" ht="11.25" customHeight="1">
      <c r="A319" s="42" t="s">
        <v>356</v>
      </c>
      <c r="B319" s="43">
        <v>3175</v>
      </c>
      <c r="C319" s="12"/>
      <c r="D319" s="98"/>
      <c r="E319" s="12"/>
    </row>
    <row r="320" spans="1:5" s="1" customFormat="1" ht="11.25" customHeight="1">
      <c r="A320" s="42" t="s">
        <v>355</v>
      </c>
      <c r="B320" s="43">
        <v>25</v>
      </c>
      <c r="C320" s="12"/>
      <c r="D320" s="98"/>
      <c r="E320" s="12"/>
    </row>
    <row r="321" spans="1:5" s="1" customFormat="1" ht="11.25" customHeight="1">
      <c r="A321" s="44" t="s">
        <v>214</v>
      </c>
      <c r="B321" s="41">
        <f>SUM(B318:B320)</f>
        <v>14500</v>
      </c>
      <c r="C321" s="12"/>
      <c r="D321" s="99"/>
      <c r="E321" s="12"/>
    </row>
    <row r="322" spans="1:5" s="1" customFormat="1" ht="11.25" customHeight="1">
      <c r="A322" s="44" t="s">
        <v>132</v>
      </c>
      <c r="B322" s="41">
        <v>0</v>
      </c>
      <c r="C322" s="12"/>
      <c r="D322" s="99"/>
      <c r="E322" s="12"/>
    </row>
    <row r="323" spans="1:5" s="1" customFormat="1" ht="11.25" customHeight="1">
      <c r="A323" s="44" t="s">
        <v>133</v>
      </c>
      <c r="B323" s="41">
        <f>SUM(B322+B321)</f>
        <v>14500</v>
      </c>
      <c r="C323" s="12"/>
      <c r="D323" s="99"/>
      <c r="E323" s="12"/>
    </row>
    <row r="324" spans="1:5" s="1" customFormat="1" ht="11.25" customHeight="1">
      <c r="A324" s="42" t="s">
        <v>321</v>
      </c>
      <c r="B324" s="43"/>
      <c r="C324" s="12"/>
      <c r="D324" s="98"/>
      <c r="E324" s="12"/>
    </row>
    <row r="325" spans="1:5" s="1" customFormat="1" ht="11.25" customHeight="1">
      <c r="A325" s="40" t="s">
        <v>280</v>
      </c>
      <c r="B325" s="43"/>
      <c r="C325" s="12"/>
      <c r="D325" s="98"/>
      <c r="E325" s="12"/>
    </row>
    <row r="326" spans="1:5" s="1" customFormat="1" ht="11.25" customHeight="1">
      <c r="A326" s="42" t="s">
        <v>34</v>
      </c>
      <c r="B326" s="43">
        <v>0</v>
      </c>
      <c r="C326" s="12"/>
      <c r="D326" s="98"/>
      <c r="E326" s="12"/>
    </row>
    <row r="327" spans="1:5" s="1" customFormat="1" ht="11.25" customHeight="1">
      <c r="A327" s="42" t="s">
        <v>35</v>
      </c>
      <c r="B327" s="43">
        <v>0</v>
      </c>
      <c r="C327" s="12"/>
      <c r="D327" s="98"/>
      <c r="E327" s="12"/>
    </row>
    <row r="328" spans="1:5" s="1" customFormat="1" ht="11.25" customHeight="1">
      <c r="A328" s="42" t="s">
        <v>36</v>
      </c>
      <c r="B328" s="43">
        <v>14500</v>
      </c>
      <c r="C328" s="12"/>
      <c r="D328" s="98"/>
      <c r="E328" s="12"/>
    </row>
    <row r="329" spans="1:5" s="1" customFormat="1" ht="11.25" customHeight="1">
      <c r="A329" s="44" t="s">
        <v>205</v>
      </c>
      <c r="B329" s="41">
        <f>SUM(B326:B328)</f>
        <v>14500</v>
      </c>
      <c r="C329" s="12"/>
      <c r="D329" s="99"/>
      <c r="E329" s="12"/>
    </row>
    <row r="330" spans="1:5" s="1" customFormat="1" ht="11.25" customHeight="1">
      <c r="A330" s="27" t="s">
        <v>321</v>
      </c>
      <c r="B330" s="25"/>
      <c r="C330" s="12"/>
      <c r="D330" s="98"/>
      <c r="E330" s="12"/>
    </row>
    <row r="331" spans="1:5" s="1" customFormat="1" ht="11.25" customHeight="1">
      <c r="A331" s="45" t="s">
        <v>281</v>
      </c>
      <c r="B331" s="46"/>
      <c r="C331" s="12"/>
      <c r="D331" s="98"/>
      <c r="E331" s="12"/>
    </row>
    <row r="332" spans="1:5" s="1" customFormat="1" ht="11.25" customHeight="1">
      <c r="A332" s="47" t="s">
        <v>37</v>
      </c>
      <c r="B332" s="46">
        <v>0</v>
      </c>
      <c r="C332" s="12"/>
      <c r="D332" s="98"/>
      <c r="E332" s="12"/>
    </row>
    <row r="333" spans="1:5" s="1" customFormat="1" ht="11.25" customHeight="1">
      <c r="A333" s="47" t="s">
        <v>38</v>
      </c>
      <c r="B333" s="46">
        <v>0</v>
      </c>
      <c r="C333" s="12"/>
      <c r="D333" s="98"/>
      <c r="E333" s="12"/>
    </row>
    <row r="334" spans="1:5" s="1" customFormat="1" ht="11.25" customHeight="1">
      <c r="A334" s="48" t="s">
        <v>214</v>
      </c>
      <c r="B334" s="49">
        <f>SUM(B332:B333)</f>
        <v>0</v>
      </c>
      <c r="C334" s="12"/>
      <c r="D334" s="99"/>
      <c r="E334" s="12"/>
    </row>
    <row r="335" spans="1:5" s="1" customFormat="1" ht="11.25" customHeight="1">
      <c r="A335" s="48" t="s">
        <v>132</v>
      </c>
      <c r="B335" s="49">
        <v>0</v>
      </c>
      <c r="C335" s="12"/>
      <c r="D335" s="99"/>
      <c r="E335" s="12"/>
    </row>
    <row r="336" spans="1:5" s="1" customFormat="1" ht="11.25" customHeight="1">
      <c r="A336" s="48" t="s">
        <v>133</v>
      </c>
      <c r="B336" s="49">
        <f>SUM(B335+B334)</f>
        <v>0</v>
      </c>
      <c r="C336" s="12"/>
      <c r="D336" s="99"/>
      <c r="E336" s="12"/>
    </row>
    <row r="337" spans="1:5" s="1" customFormat="1" ht="11.25" customHeight="1">
      <c r="A337" s="47" t="s">
        <v>321</v>
      </c>
      <c r="B337" s="46"/>
      <c r="C337" s="12"/>
      <c r="D337" s="98"/>
      <c r="E337" s="12"/>
    </row>
    <row r="338" spans="1:5" s="1" customFormat="1" ht="11.25" customHeight="1">
      <c r="A338" s="45" t="s">
        <v>282</v>
      </c>
      <c r="B338" s="46"/>
      <c r="C338" s="12"/>
      <c r="D338" s="98"/>
      <c r="E338" s="12"/>
    </row>
    <row r="339" spans="1:5" s="1" customFormat="1" ht="11.25" customHeight="1">
      <c r="A339" s="47" t="s">
        <v>39</v>
      </c>
      <c r="B339" s="46">
        <v>0</v>
      </c>
      <c r="C339" s="12"/>
      <c r="D339" s="98"/>
      <c r="E339" s="12"/>
    </row>
    <row r="340" spans="1:5" s="1" customFormat="1" ht="11.25" customHeight="1">
      <c r="A340" s="48" t="s">
        <v>205</v>
      </c>
      <c r="B340" s="49">
        <f>SUM(B339)</f>
        <v>0</v>
      </c>
      <c r="C340" s="12"/>
      <c r="D340" s="99"/>
      <c r="E340" s="12"/>
    </row>
    <row r="341" spans="1:5" s="1" customFormat="1" ht="11.25" customHeight="1">
      <c r="A341" s="27" t="s">
        <v>321</v>
      </c>
      <c r="B341" s="25"/>
      <c r="C341" s="12"/>
      <c r="D341" s="98"/>
      <c r="E341" s="12"/>
    </row>
    <row r="342" spans="1:5" s="1" customFormat="1" ht="11.25" customHeight="1">
      <c r="A342" s="34" t="s">
        <v>283</v>
      </c>
      <c r="B342" s="35"/>
      <c r="C342" s="12"/>
      <c r="D342" s="98"/>
      <c r="E342" s="12"/>
    </row>
    <row r="343" spans="1:5" s="1" customFormat="1" ht="11.25" customHeight="1">
      <c r="A343" s="36" t="s">
        <v>40</v>
      </c>
      <c r="B343" s="35">
        <v>25</v>
      </c>
      <c r="C343" s="12"/>
      <c r="D343" s="98"/>
      <c r="E343" s="12"/>
    </row>
    <row r="344" spans="1:5" s="1" customFormat="1" ht="11.25" customHeight="1">
      <c r="A344" s="36" t="s">
        <v>41</v>
      </c>
      <c r="B344" s="35">
        <v>0</v>
      </c>
      <c r="C344" s="12"/>
      <c r="D344" s="98"/>
      <c r="E344" s="12"/>
    </row>
    <row r="345" spans="1:5" s="1" customFormat="1" ht="11.25" customHeight="1">
      <c r="A345" s="36" t="s">
        <v>42</v>
      </c>
      <c r="B345" s="35">
        <v>25</v>
      </c>
      <c r="C345" s="12"/>
      <c r="D345" s="98"/>
      <c r="E345" s="12"/>
    </row>
    <row r="346" spans="1:5" s="1" customFormat="1" ht="11.25" customHeight="1">
      <c r="A346" s="37" t="s">
        <v>214</v>
      </c>
      <c r="B346" s="38">
        <f>SUM(B343:B345)</f>
        <v>50</v>
      </c>
      <c r="C346" s="12"/>
      <c r="D346" s="99"/>
      <c r="E346" s="12"/>
    </row>
    <row r="347" spans="1:5" s="1" customFormat="1" ht="11.25" customHeight="1">
      <c r="A347" s="37" t="s">
        <v>132</v>
      </c>
      <c r="B347" s="38">
        <v>0</v>
      </c>
      <c r="C347" s="12"/>
      <c r="D347" s="99"/>
      <c r="E347" s="12"/>
    </row>
    <row r="348" spans="1:5" s="1" customFormat="1" ht="11.25" customHeight="1">
      <c r="A348" s="37" t="s">
        <v>133</v>
      </c>
      <c r="B348" s="38">
        <f>SUM(B347+B346)</f>
        <v>50</v>
      </c>
      <c r="C348" s="12"/>
      <c r="D348" s="99"/>
      <c r="E348" s="12"/>
    </row>
    <row r="349" spans="1:5" s="1" customFormat="1" ht="11.25" customHeight="1">
      <c r="A349" s="36" t="s">
        <v>321</v>
      </c>
      <c r="B349" s="35"/>
      <c r="C349" s="12"/>
      <c r="D349" s="98"/>
      <c r="E349" s="12"/>
    </row>
    <row r="350" spans="1:5" s="1" customFormat="1" ht="11.25" customHeight="1">
      <c r="A350" s="34" t="s">
        <v>284</v>
      </c>
      <c r="B350" s="35"/>
      <c r="C350" s="12"/>
      <c r="D350" s="98"/>
      <c r="E350" s="12"/>
    </row>
    <row r="351" spans="1:5" s="1" customFormat="1" ht="11.25" customHeight="1">
      <c r="A351" s="36" t="s">
        <v>43</v>
      </c>
      <c r="B351" s="35">
        <v>50</v>
      </c>
      <c r="C351" s="12"/>
      <c r="D351" s="98"/>
      <c r="E351" s="12"/>
    </row>
    <row r="352" spans="1:5" s="1" customFormat="1" ht="11.25" customHeight="1">
      <c r="A352" s="37" t="s">
        <v>205</v>
      </c>
      <c r="B352" s="38">
        <f>SUM(B351)</f>
        <v>50</v>
      </c>
      <c r="C352" s="12"/>
      <c r="D352" s="99"/>
      <c r="E352" s="12"/>
    </row>
    <row r="353" spans="1:5" s="1" customFormat="1" ht="11.25" customHeight="1">
      <c r="A353" s="27" t="s">
        <v>321</v>
      </c>
      <c r="B353" s="25"/>
      <c r="C353" s="12"/>
      <c r="D353" s="98"/>
      <c r="E353" s="12"/>
    </row>
    <row r="354" spans="1:5" s="1" customFormat="1" ht="11.25" customHeight="1">
      <c r="A354" s="65" t="s">
        <v>285</v>
      </c>
      <c r="B354" s="66"/>
      <c r="C354" s="12"/>
      <c r="D354" s="98"/>
      <c r="E354" s="12"/>
    </row>
    <row r="355" spans="1:5" s="1" customFormat="1" ht="11.25" customHeight="1">
      <c r="A355" s="67" t="s">
        <v>44</v>
      </c>
      <c r="B355" s="66">
        <v>79300</v>
      </c>
      <c r="C355" s="12"/>
      <c r="D355" s="98"/>
      <c r="E355" s="12"/>
    </row>
    <row r="356" spans="1:5" s="1" customFormat="1" ht="11.25" customHeight="1">
      <c r="A356" s="67" t="s">
        <v>45</v>
      </c>
      <c r="B356" s="66">
        <v>2800</v>
      </c>
      <c r="C356" s="12"/>
      <c r="D356" s="98"/>
      <c r="E356" s="12"/>
    </row>
    <row r="357" spans="1:5" s="1" customFormat="1" ht="11.25" customHeight="1">
      <c r="A357" s="67" t="s">
        <v>46</v>
      </c>
      <c r="B357" s="66">
        <v>150</v>
      </c>
      <c r="C357" s="12"/>
      <c r="D357" s="98"/>
      <c r="E357" s="12"/>
    </row>
    <row r="358" spans="1:5" s="1" customFormat="1" ht="11.25" customHeight="1">
      <c r="A358" s="68" t="s">
        <v>214</v>
      </c>
      <c r="B358" s="69">
        <f>SUM(B355:B357)</f>
        <v>82250</v>
      </c>
      <c r="C358" s="12"/>
      <c r="D358" s="99"/>
      <c r="E358" s="12"/>
    </row>
    <row r="359" spans="1:5" s="1" customFormat="1" ht="11.25" customHeight="1">
      <c r="A359" s="68" t="s">
        <v>132</v>
      </c>
      <c r="B359" s="69">
        <v>16535</v>
      </c>
      <c r="C359" s="12"/>
      <c r="D359" s="99"/>
      <c r="E359" s="12"/>
    </row>
    <row r="360" spans="1:5" s="1" customFormat="1" ht="11.25" customHeight="1">
      <c r="A360" s="68" t="s">
        <v>133</v>
      </c>
      <c r="B360" s="69">
        <f>SUM(B359+B358)</f>
        <v>98785</v>
      </c>
      <c r="C360" s="12"/>
      <c r="D360" s="99"/>
      <c r="E360" s="12"/>
    </row>
    <row r="361" spans="1:5" s="1" customFormat="1" ht="11.25" customHeight="1">
      <c r="A361" s="67" t="s">
        <v>321</v>
      </c>
      <c r="B361" s="66"/>
      <c r="C361" s="12"/>
      <c r="D361" s="98"/>
      <c r="E361" s="12"/>
    </row>
    <row r="362" spans="1:5" s="1" customFormat="1" ht="11.25" customHeight="1">
      <c r="A362" s="65" t="s">
        <v>286</v>
      </c>
      <c r="B362" s="66"/>
      <c r="C362" s="12"/>
      <c r="D362" s="98"/>
      <c r="E362" s="12"/>
    </row>
    <row r="363" spans="1:5" s="1" customFormat="1" ht="11.25" customHeight="1">
      <c r="A363" s="67" t="s">
        <v>47</v>
      </c>
      <c r="B363" s="66">
        <v>25000</v>
      </c>
      <c r="C363" s="12"/>
      <c r="D363" s="98"/>
      <c r="E363" s="12"/>
    </row>
    <row r="364" spans="1:5" s="1" customFormat="1" ht="11.25" customHeight="1">
      <c r="A364" s="67" t="s">
        <v>48</v>
      </c>
      <c r="B364" s="66">
        <v>18913</v>
      </c>
      <c r="C364" s="12"/>
      <c r="D364" s="98"/>
      <c r="E364" s="12"/>
    </row>
    <row r="365" spans="1:5" s="1" customFormat="1" ht="11.25" customHeight="1">
      <c r="A365" s="67" t="s">
        <v>49</v>
      </c>
      <c r="B365" s="66">
        <v>37872</v>
      </c>
      <c r="C365" s="12"/>
      <c r="D365" s="98"/>
      <c r="E365" s="12"/>
    </row>
    <row r="366" spans="1:5" s="1" customFormat="1" ht="11.25" customHeight="1">
      <c r="A366" s="67" t="s">
        <v>50</v>
      </c>
      <c r="B366" s="66">
        <v>12000</v>
      </c>
      <c r="C366" s="12"/>
      <c r="D366" s="98"/>
      <c r="E366" s="12"/>
    </row>
    <row r="367" spans="1:5" s="1" customFormat="1" ht="11.25" customHeight="1">
      <c r="A367" s="67" t="s">
        <v>51</v>
      </c>
      <c r="B367" s="66">
        <v>0</v>
      </c>
      <c r="C367" s="12"/>
      <c r="D367" s="98"/>
      <c r="E367" s="12"/>
    </row>
    <row r="368" spans="1:5" s="1" customFormat="1" ht="11.25" customHeight="1">
      <c r="A368" s="67" t="s">
        <v>52</v>
      </c>
      <c r="B368" s="66">
        <v>0</v>
      </c>
      <c r="C368" s="12"/>
      <c r="D368" s="98"/>
      <c r="E368" s="12"/>
    </row>
    <row r="369" spans="1:5" s="1" customFormat="1" ht="11.25" customHeight="1">
      <c r="A369" s="67" t="s">
        <v>53</v>
      </c>
      <c r="B369" s="66">
        <v>5000</v>
      </c>
      <c r="C369" s="12"/>
      <c r="D369" s="98"/>
      <c r="E369" s="12"/>
    </row>
    <row r="370" spans="1:5" s="1" customFormat="1" ht="11.25" customHeight="1">
      <c r="A370" s="68" t="s">
        <v>205</v>
      </c>
      <c r="B370" s="69">
        <f>SUM(B363:B369)</f>
        <v>98785</v>
      </c>
      <c r="C370" s="12"/>
      <c r="D370" s="99"/>
      <c r="E370" s="12"/>
    </row>
    <row r="371" spans="1:5" s="1" customFormat="1" ht="11.25" customHeight="1">
      <c r="A371" s="27" t="s">
        <v>321</v>
      </c>
      <c r="B371" s="25"/>
      <c r="C371" s="12"/>
      <c r="D371" s="98"/>
      <c r="E371" s="12"/>
    </row>
    <row r="372" spans="1:5" s="1" customFormat="1" ht="11.25" customHeight="1">
      <c r="A372" s="59" t="s">
        <v>287</v>
      </c>
      <c r="B372" s="56"/>
      <c r="C372" s="12"/>
      <c r="D372" s="98"/>
      <c r="E372" s="12"/>
    </row>
    <row r="373" spans="1:5" s="1" customFormat="1" ht="11.25" customHeight="1">
      <c r="A373" s="57" t="s">
        <v>54</v>
      </c>
      <c r="B373" s="56">
        <v>40</v>
      </c>
      <c r="C373" s="12"/>
      <c r="D373" s="98"/>
      <c r="E373" s="12"/>
    </row>
    <row r="374" spans="1:5" s="1" customFormat="1" ht="11.25" customHeight="1">
      <c r="A374" s="57" t="s">
        <v>55</v>
      </c>
      <c r="B374" s="56">
        <v>25</v>
      </c>
      <c r="C374" s="12"/>
      <c r="D374" s="98"/>
      <c r="E374" s="12"/>
    </row>
    <row r="375" spans="1:5" s="1" customFormat="1" ht="11.25" customHeight="1">
      <c r="A375" s="55" t="s">
        <v>214</v>
      </c>
      <c r="B375" s="58">
        <f>SUM(B373:B374)</f>
        <v>65</v>
      </c>
      <c r="C375" s="12"/>
      <c r="D375" s="99"/>
      <c r="E375" s="12"/>
    </row>
    <row r="376" spans="1:5" s="1" customFormat="1" ht="11.25" customHeight="1">
      <c r="A376" s="55" t="s">
        <v>132</v>
      </c>
      <c r="B376" s="58">
        <v>0</v>
      </c>
      <c r="C376" s="12"/>
      <c r="D376" s="99"/>
      <c r="E376" s="12"/>
    </row>
    <row r="377" spans="1:5" s="1" customFormat="1" ht="11.25" customHeight="1">
      <c r="A377" s="55" t="s">
        <v>133</v>
      </c>
      <c r="B377" s="58">
        <f>SUM(B376+B375)</f>
        <v>65</v>
      </c>
      <c r="C377" s="12"/>
      <c r="D377" s="99"/>
      <c r="E377" s="12"/>
    </row>
    <row r="378" spans="1:5" s="1" customFormat="1" ht="11.25" customHeight="1">
      <c r="A378" s="57" t="s">
        <v>321</v>
      </c>
      <c r="B378" s="56"/>
      <c r="C378" s="12"/>
      <c r="D378" s="98"/>
      <c r="E378" s="12"/>
    </row>
    <row r="379" spans="1:5" s="1" customFormat="1" ht="11.25" customHeight="1">
      <c r="A379" s="59" t="s">
        <v>288</v>
      </c>
      <c r="B379" s="56"/>
      <c r="C379" s="12"/>
      <c r="D379" s="98"/>
      <c r="E379" s="12"/>
    </row>
    <row r="380" spans="1:5" s="1" customFormat="1" ht="11.25" customHeight="1">
      <c r="A380" s="57" t="s">
        <v>56</v>
      </c>
      <c r="B380" s="56">
        <v>65</v>
      </c>
      <c r="C380" s="12"/>
      <c r="D380" s="98"/>
      <c r="E380" s="12"/>
    </row>
    <row r="381" spans="1:5" s="1" customFormat="1" ht="11.25" customHeight="1">
      <c r="A381" s="55" t="s">
        <v>205</v>
      </c>
      <c r="B381" s="58">
        <f>SUM(B380)</f>
        <v>65</v>
      </c>
      <c r="C381" s="12"/>
      <c r="D381" s="99"/>
      <c r="E381" s="12"/>
    </row>
    <row r="382" spans="1:5" s="1" customFormat="1" ht="11.25" customHeight="1">
      <c r="A382" s="27" t="s">
        <v>321</v>
      </c>
      <c r="B382" s="25"/>
      <c r="C382" s="12"/>
      <c r="D382" s="98"/>
      <c r="E382" s="12"/>
    </row>
    <row r="383" spans="1:5" s="1" customFormat="1" ht="11.25" customHeight="1">
      <c r="A383" s="80" t="s">
        <v>289</v>
      </c>
      <c r="B383" s="81"/>
      <c r="C383" s="12"/>
      <c r="D383" s="98"/>
      <c r="E383" s="12"/>
    </row>
    <row r="384" spans="1:5" s="1" customFormat="1" ht="11.25" customHeight="1">
      <c r="A384" s="82" t="s">
        <v>57</v>
      </c>
      <c r="B384" s="81">
        <v>12498.21</v>
      </c>
      <c r="C384" s="12"/>
      <c r="D384" s="98"/>
      <c r="E384" s="12"/>
    </row>
    <row r="385" spans="1:5" s="1" customFormat="1" ht="11.25" customHeight="1">
      <c r="A385" s="82" t="s">
        <v>58</v>
      </c>
      <c r="B385" s="81">
        <v>20</v>
      </c>
      <c r="C385" s="12"/>
      <c r="D385" s="98"/>
      <c r="E385" s="12"/>
    </row>
    <row r="386" spans="1:5" s="1" customFormat="1" ht="11.25" customHeight="1">
      <c r="A386" s="90" t="s">
        <v>214</v>
      </c>
      <c r="B386" s="91">
        <f>SUM(B384:B385)</f>
        <v>12518.21</v>
      </c>
      <c r="C386" s="12"/>
      <c r="D386" s="100"/>
      <c r="E386" s="12"/>
    </row>
    <row r="387" spans="1:5" s="1" customFormat="1" ht="11.25" customHeight="1">
      <c r="A387" s="90" t="s">
        <v>132</v>
      </c>
      <c r="B387" s="91">
        <v>0</v>
      </c>
      <c r="C387" s="12"/>
      <c r="D387" s="100"/>
      <c r="E387" s="12"/>
    </row>
    <row r="388" spans="1:5" s="1" customFormat="1" ht="11.25" customHeight="1">
      <c r="A388" s="90" t="s">
        <v>133</v>
      </c>
      <c r="B388" s="91">
        <f>SUM(B387+B386)</f>
        <v>12518.21</v>
      </c>
      <c r="C388" s="12"/>
      <c r="D388" s="100"/>
      <c r="E388" s="12"/>
    </row>
    <row r="389" spans="1:5" s="1" customFormat="1" ht="11.25" customHeight="1">
      <c r="A389" s="82" t="s">
        <v>321</v>
      </c>
      <c r="B389" s="81"/>
      <c r="C389" s="12"/>
      <c r="D389" s="98"/>
      <c r="E389" s="12"/>
    </row>
    <row r="390" spans="1:5" s="1" customFormat="1" ht="11.25" customHeight="1">
      <c r="A390" s="80" t="s">
        <v>290</v>
      </c>
      <c r="B390" s="81"/>
      <c r="C390" s="12"/>
      <c r="D390" s="98"/>
      <c r="E390" s="12"/>
    </row>
    <row r="391" spans="1:5" s="1" customFormat="1" ht="11.25" customHeight="1">
      <c r="A391" s="82" t="s">
        <v>59</v>
      </c>
      <c r="B391" s="81">
        <v>0</v>
      </c>
      <c r="C391" s="12"/>
      <c r="D391" s="98"/>
      <c r="E391" s="12"/>
    </row>
    <row r="392" spans="1:5" s="1" customFormat="1" ht="11.25" customHeight="1">
      <c r="A392" s="82" t="s">
        <v>60</v>
      </c>
      <c r="B392" s="81">
        <v>9507.21</v>
      </c>
      <c r="C392" s="12"/>
      <c r="D392" s="98"/>
      <c r="E392" s="12"/>
    </row>
    <row r="393" spans="1:5" s="1" customFormat="1" ht="11.25" customHeight="1">
      <c r="A393" s="82" t="s">
        <v>61</v>
      </c>
      <c r="B393" s="81">
        <v>3011</v>
      </c>
      <c r="C393" s="12"/>
      <c r="D393" s="98"/>
      <c r="E393" s="12"/>
    </row>
    <row r="394" spans="1:5" s="1" customFormat="1" ht="11.25" customHeight="1">
      <c r="A394" s="82" t="s">
        <v>62</v>
      </c>
      <c r="B394" s="81">
        <v>0</v>
      </c>
      <c r="C394" s="12"/>
      <c r="D394" s="98"/>
      <c r="E394" s="12"/>
    </row>
    <row r="395" spans="1:5" s="1" customFormat="1" ht="11.25" customHeight="1">
      <c r="A395" s="82" t="s">
        <v>63</v>
      </c>
      <c r="B395" s="81">
        <v>0</v>
      </c>
      <c r="C395" s="12"/>
      <c r="D395" s="98"/>
      <c r="E395" s="12"/>
    </row>
    <row r="396" spans="1:5" s="1" customFormat="1" ht="11.25" customHeight="1">
      <c r="A396" s="82" t="s">
        <v>64</v>
      </c>
      <c r="B396" s="81">
        <v>0</v>
      </c>
      <c r="C396" s="12"/>
      <c r="D396" s="98"/>
      <c r="E396" s="12"/>
    </row>
    <row r="397" spans="1:5" s="1" customFormat="1" ht="11.25" customHeight="1">
      <c r="A397" s="83" t="s">
        <v>205</v>
      </c>
      <c r="B397" s="84">
        <f>SUM(B391:B396)</f>
        <v>12518.21</v>
      </c>
      <c r="C397" s="12"/>
      <c r="D397" s="99"/>
      <c r="E397" s="12"/>
    </row>
    <row r="398" spans="1:5" s="1" customFormat="1" ht="11.25" customHeight="1">
      <c r="A398" s="27" t="s">
        <v>321</v>
      </c>
      <c r="B398" s="25"/>
      <c r="C398" s="12"/>
      <c r="D398" s="98"/>
      <c r="E398" s="12"/>
    </row>
    <row r="399" spans="1:5" s="1" customFormat="1" ht="11.25" customHeight="1">
      <c r="A399" s="85" t="s">
        <v>291</v>
      </c>
      <c r="B399" s="86"/>
      <c r="C399" s="12"/>
      <c r="D399" s="98"/>
      <c r="E399" s="12"/>
    </row>
    <row r="400" spans="1:5" s="1" customFormat="1" ht="11.25" customHeight="1">
      <c r="A400" s="87" t="s">
        <v>65</v>
      </c>
      <c r="B400" s="86">
        <v>0</v>
      </c>
      <c r="C400" s="12"/>
      <c r="D400" s="98"/>
      <c r="E400" s="12"/>
    </row>
    <row r="401" spans="1:5" s="1" customFormat="1" ht="11.25" customHeight="1">
      <c r="A401" s="87" t="s">
        <v>66</v>
      </c>
      <c r="B401" s="86">
        <v>0</v>
      </c>
      <c r="C401" s="12"/>
      <c r="D401" s="98"/>
      <c r="E401" s="12"/>
    </row>
    <row r="402" spans="1:5" s="1" customFormat="1" ht="11.25" customHeight="1">
      <c r="A402" s="88" t="s">
        <v>214</v>
      </c>
      <c r="B402" s="89">
        <f>SUM(B400:B401)</f>
        <v>0</v>
      </c>
      <c r="C402" s="12"/>
      <c r="D402" s="99"/>
      <c r="E402" s="12"/>
    </row>
    <row r="403" spans="1:5" s="1" customFormat="1" ht="11.25" customHeight="1">
      <c r="A403" s="88" t="s">
        <v>132</v>
      </c>
      <c r="B403" s="89">
        <v>0</v>
      </c>
      <c r="C403" s="12"/>
      <c r="D403" s="99"/>
      <c r="E403" s="12"/>
    </row>
    <row r="404" spans="1:5" s="1" customFormat="1" ht="11.25" customHeight="1">
      <c r="A404" s="88" t="s">
        <v>133</v>
      </c>
      <c r="B404" s="89">
        <f>SUM(B403+B402)</f>
        <v>0</v>
      </c>
      <c r="C404" s="12"/>
      <c r="D404" s="99"/>
      <c r="E404" s="12"/>
    </row>
    <row r="405" spans="1:5" s="1" customFormat="1" ht="11.25" customHeight="1">
      <c r="A405" s="87" t="s">
        <v>321</v>
      </c>
      <c r="B405" s="86"/>
      <c r="C405" s="12"/>
      <c r="D405" s="98"/>
      <c r="E405" s="12"/>
    </row>
    <row r="406" spans="1:5" s="1" customFormat="1" ht="11.25" customHeight="1">
      <c r="A406" s="85" t="s">
        <v>292</v>
      </c>
      <c r="B406" s="86"/>
      <c r="C406" s="12"/>
      <c r="D406" s="98"/>
      <c r="E406" s="12"/>
    </row>
    <row r="407" spans="1:5" s="1" customFormat="1" ht="11.25" customHeight="1">
      <c r="A407" s="87" t="s">
        <v>67</v>
      </c>
      <c r="B407" s="86">
        <v>0</v>
      </c>
      <c r="C407" s="12"/>
      <c r="D407" s="98"/>
      <c r="E407" s="12"/>
    </row>
    <row r="408" spans="1:5" s="1" customFormat="1" ht="11.25" customHeight="1">
      <c r="A408" s="87" t="s">
        <v>68</v>
      </c>
      <c r="B408" s="86">
        <v>0</v>
      </c>
      <c r="C408" s="12"/>
      <c r="D408" s="98"/>
      <c r="E408" s="12"/>
    </row>
    <row r="409" spans="1:5" s="1" customFormat="1" ht="11.25" customHeight="1">
      <c r="A409" s="87" t="s">
        <v>69</v>
      </c>
      <c r="B409" s="86">
        <v>0</v>
      </c>
      <c r="C409" s="12"/>
      <c r="D409" s="98"/>
      <c r="E409" s="12"/>
    </row>
    <row r="410" spans="1:5" s="1" customFormat="1" ht="11.25" customHeight="1">
      <c r="A410" s="88" t="s">
        <v>205</v>
      </c>
      <c r="B410" s="89">
        <f>SUM(B407:B409)</f>
        <v>0</v>
      </c>
      <c r="C410" s="12"/>
      <c r="D410" s="99"/>
      <c r="E410" s="12"/>
    </row>
    <row r="411" spans="1:5" s="1" customFormat="1" ht="11.25" customHeight="1">
      <c r="A411" s="27" t="s">
        <v>321</v>
      </c>
      <c r="B411" s="25"/>
      <c r="C411" s="12"/>
      <c r="D411" s="98"/>
      <c r="E411" s="12"/>
    </row>
    <row r="412" spans="1:5" s="1" customFormat="1" ht="11.25" customHeight="1">
      <c r="A412" s="93" t="s">
        <v>293</v>
      </c>
      <c r="B412" s="94"/>
      <c r="C412" s="12"/>
      <c r="D412" s="98"/>
      <c r="E412" s="12"/>
    </row>
    <row r="413" spans="1:5" s="1" customFormat="1" ht="11.25" customHeight="1">
      <c r="A413" s="95" t="s">
        <v>70</v>
      </c>
      <c r="B413" s="94">
        <v>8484.23</v>
      </c>
      <c r="C413" s="12"/>
      <c r="D413" s="98"/>
      <c r="E413" s="12"/>
    </row>
    <row r="414" spans="1:5" s="1" customFormat="1" ht="11.25" customHeight="1">
      <c r="A414" s="95" t="s">
        <v>71</v>
      </c>
      <c r="B414" s="94">
        <v>15</v>
      </c>
      <c r="C414" s="12"/>
      <c r="D414" s="98"/>
      <c r="E414" s="12"/>
    </row>
    <row r="415" spans="1:5" s="1" customFormat="1" ht="11.25" customHeight="1">
      <c r="A415" s="96" t="s">
        <v>214</v>
      </c>
      <c r="B415" s="97">
        <f>SUM(B413:B414)</f>
        <v>8499.23</v>
      </c>
      <c r="C415" s="12"/>
      <c r="D415" s="99"/>
      <c r="E415" s="12"/>
    </row>
    <row r="416" spans="1:5" s="1" customFormat="1" ht="11.25" customHeight="1">
      <c r="A416" s="96" t="s">
        <v>132</v>
      </c>
      <c r="B416" s="97">
        <v>0</v>
      </c>
      <c r="C416" s="12"/>
      <c r="D416" s="99"/>
      <c r="E416" s="12"/>
    </row>
    <row r="417" spans="1:5" s="1" customFormat="1" ht="11.25" customHeight="1">
      <c r="A417" s="96" t="s">
        <v>133</v>
      </c>
      <c r="B417" s="97">
        <f>SUM(B416+B415)</f>
        <v>8499.23</v>
      </c>
      <c r="C417" s="12"/>
      <c r="D417" s="99"/>
      <c r="E417" s="12"/>
    </row>
    <row r="418" spans="1:5" s="1" customFormat="1" ht="11.25" customHeight="1">
      <c r="A418" s="95" t="s">
        <v>321</v>
      </c>
      <c r="B418" s="94"/>
      <c r="C418" s="12"/>
      <c r="D418" s="98"/>
      <c r="E418" s="12"/>
    </row>
    <row r="419" spans="1:5" s="1" customFormat="1" ht="11.25" customHeight="1">
      <c r="A419" s="93" t="s">
        <v>294</v>
      </c>
      <c r="B419" s="94"/>
      <c r="C419" s="12"/>
      <c r="D419" s="98"/>
      <c r="E419" s="12"/>
    </row>
    <row r="420" spans="1:5" s="1" customFormat="1" ht="11.25" customHeight="1">
      <c r="A420" s="95" t="s">
        <v>72</v>
      </c>
      <c r="B420" s="94">
        <v>6454.23</v>
      </c>
      <c r="C420" s="12"/>
      <c r="D420" s="98"/>
      <c r="E420" s="12"/>
    </row>
    <row r="421" spans="1:5" s="1" customFormat="1" ht="11.25" customHeight="1">
      <c r="A421" s="95" t="s">
        <v>73</v>
      </c>
      <c r="B421" s="94">
        <v>2045</v>
      </c>
      <c r="C421" s="12"/>
      <c r="D421" s="98"/>
      <c r="E421" s="12"/>
    </row>
    <row r="422" spans="1:5" s="1" customFormat="1" ht="11.25" customHeight="1">
      <c r="A422" s="95" t="s">
        <v>74</v>
      </c>
      <c r="B422" s="94">
        <v>0</v>
      </c>
      <c r="C422" s="12"/>
      <c r="D422" s="98"/>
      <c r="E422" s="12"/>
    </row>
    <row r="423" spans="1:5" s="1" customFormat="1" ht="11.25" customHeight="1">
      <c r="A423" s="95" t="s">
        <v>75</v>
      </c>
      <c r="B423" s="94">
        <v>0</v>
      </c>
      <c r="C423" s="12"/>
      <c r="D423" s="98"/>
      <c r="E423" s="12"/>
    </row>
    <row r="424" spans="1:5" s="1" customFormat="1" ht="11.25" customHeight="1">
      <c r="A424" s="95" t="s">
        <v>76</v>
      </c>
      <c r="B424" s="94">
        <v>0</v>
      </c>
      <c r="C424" s="12"/>
      <c r="D424" s="98"/>
      <c r="E424" s="12"/>
    </row>
    <row r="425" spans="1:5" s="1" customFormat="1" ht="11.25" customHeight="1">
      <c r="A425" s="95" t="s">
        <v>77</v>
      </c>
      <c r="B425" s="94">
        <v>0</v>
      </c>
      <c r="C425" s="12"/>
      <c r="D425" s="98"/>
      <c r="E425" s="12"/>
    </row>
    <row r="426" spans="1:5" s="1" customFormat="1" ht="11.25" customHeight="1">
      <c r="A426" s="96" t="s">
        <v>205</v>
      </c>
      <c r="B426" s="97">
        <f>SUM(B420:B425)</f>
        <v>8499.23</v>
      </c>
      <c r="C426" s="12"/>
      <c r="D426" s="99"/>
      <c r="E426" s="12"/>
    </row>
    <row r="427" spans="1:5" s="1" customFormat="1" ht="11.25" customHeight="1">
      <c r="A427" s="27" t="s">
        <v>321</v>
      </c>
      <c r="B427" s="25"/>
      <c r="C427" s="12"/>
      <c r="D427" s="98"/>
      <c r="E427" s="12"/>
    </row>
    <row r="428" spans="1:5" s="1" customFormat="1" ht="11.25" customHeight="1">
      <c r="A428" s="50" t="s">
        <v>295</v>
      </c>
      <c r="B428" s="51"/>
      <c r="C428" s="12"/>
      <c r="D428" s="98"/>
      <c r="E428" s="12"/>
    </row>
    <row r="429" spans="1:5" s="1" customFormat="1" ht="11.25" customHeight="1">
      <c r="A429" s="52" t="s">
        <v>78</v>
      </c>
      <c r="B429" s="51">
        <v>8104.65</v>
      </c>
      <c r="C429" s="12"/>
      <c r="D429" s="98"/>
      <c r="E429" s="12"/>
    </row>
    <row r="430" spans="1:5" s="1" customFormat="1" ht="11.25" customHeight="1">
      <c r="A430" s="52" t="s">
        <v>79</v>
      </c>
      <c r="B430" s="51">
        <v>0</v>
      </c>
      <c r="C430" s="12"/>
      <c r="D430" s="98"/>
      <c r="E430" s="12"/>
    </row>
    <row r="431" spans="1:5" s="1" customFormat="1" ht="11.25" customHeight="1">
      <c r="A431" s="52" t="s">
        <v>80</v>
      </c>
      <c r="B431" s="51">
        <v>15</v>
      </c>
      <c r="C431" s="12"/>
      <c r="D431" s="98"/>
      <c r="E431" s="12"/>
    </row>
    <row r="432" spans="1:5" s="1" customFormat="1" ht="11.25" customHeight="1">
      <c r="A432" s="53" t="s">
        <v>214</v>
      </c>
      <c r="B432" s="54">
        <f>SUM(B429:B431)</f>
        <v>8119.65</v>
      </c>
      <c r="C432" s="12"/>
      <c r="D432" s="99"/>
      <c r="E432" s="12"/>
    </row>
    <row r="433" spans="1:5" s="1" customFormat="1" ht="11.25" customHeight="1">
      <c r="A433" s="53" t="s">
        <v>132</v>
      </c>
      <c r="B433" s="54">
        <v>0</v>
      </c>
      <c r="C433" s="12"/>
      <c r="D433" s="99"/>
      <c r="E433" s="12"/>
    </row>
    <row r="434" spans="1:5" s="1" customFormat="1" ht="11.25" customHeight="1">
      <c r="A434" s="53" t="s">
        <v>81</v>
      </c>
      <c r="B434" s="54">
        <f>SUM(B433+B432)</f>
        <v>8119.65</v>
      </c>
      <c r="C434" s="12"/>
      <c r="D434" s="99"/>
      <c r="E434" s="12"/>
    </row>
    <row r="435" spans="1:5" s="1" customFormat="1" ht="11.25" customHeight="1">
      <c r="A435" s="52" t="s">
        <v>321</v>
      </c>
      <c r="B435" s="51"/>
      <c r="C435" s="12"/>
      <c r="D435" s="98"/>
      <c r="E435" s="12"/>
    </row>
    <row r="436" spans="1:5" s="1" customFormat="1" ht="11.25" customHeight="1">
      <c r="A436" s="52" t="s">
        <v>321</v>
      </c>
      <c r="B436" s="51"/>
      <c r="C436" s="12"/>
      <c r="D436" s="98"/>
      <c r="E436" s="12"/>
    </row>
    <row r="437" spans="1:5" s="1" customFormat="1" ht="11.25" customHeight="1">
      <c r="A437" s="50" t="s">
        <v>296</v>
      </c>
      <c r="B437" s="51"/>
      <c r="C437" s="12"/>
      <c r="D437" s="98"/>
      <c r="E437" s="12"/>
    </row>
    <row r="438" spans="1:5" s="1" customFormat="1" ht="11.25" customHeight="1">
      <c r="A438" s="52" t="s">
        <v>82</v>
      </c>
      <c r="B438" s="51">
        <v>6166.82</v>
      </c>
      <c r="C438" s="12"/>
      <c r="D438" s="98"/>
      <c r="E438" s="12"/>
    </row>
    <row r="439" spans="1:5" s="1" customFormat="1" ht="11.25" customHeight="1">
      <c r="A439" s="52" t="s">
        <v>83</v>
      </c>
      <c r="B439" s="51">
        <v>1952.83</v>
      </c>
      <c r="C439" s="12"/>
      <c r="D439" s="98"/>
      <c r="E439" s="12"/>
    </row>
    <row r="440" spans="1:5" s="1" customFormat="1" ht="11.25" customHeight="1">
      <c r="A440" s="52" t="s">
        <v>84</v>
      </c>
      <c r="B440" s="51">
        <v>0</v>
      </c>
      <c r="C440" s="12"/>
      <c r="D440" s="98"/>
      <c r="E440" s="12"/>
    </row>
    <row r="441" spans="1:5" s="1" customFormat="1" ht="11.25" customHeight="1">
      <c r="A441" s="52" t="s">
        <v>85</v>
      </c>
      <c r="B441" s="51">
        <v>0</v>
      </c>
      <c r="C441" s="12"/>
      <c r="D441" s="98"/>
      <c r="E441" s="12"/>
    </row>
    <row r="442" spans="1:5" s="1" customFormat="1" ht="11.25" customHeight="1">
      <c r="A442" s="52" t="s">
        <v>86</v>
      </c>
      <c r="B442" s="51">
        <v>0</v>
      </c>
      <c r="C442" s="12"/>
      <c r="D442" s="98"/>
      <c r="E442" s="12"/>
    </row>
    <row r="443" spans="1:5" s="1" customFormat="1" ht="11.25" customHeight="1">
      <c r="A443" s="52" t="s">
        <v>87</v>
      </c>
      <c r="B443" s="51">
        <v>0</v>
      </c>
      <c r="C443" s="12"/>
      <c r="D443" s="98"/>
      <c r="E443" s="12"/>
    </row>
    <row r="444" spans="1:5" s="1" customFormat="1" ht="11.25" customHeight="1">
      <c r="A444" s="53" t="s">
        <v>205</v>
      </c>
      <c r="B444" s="54">
        <f>SUM(B438:B443)</f>
        <v>8119.65</v>
      </c>
      <c r="C444" s="12"/>
      <c r="D444" s="99"/>
      <c r="E444" s="12"/>
    </row>
    <row r="445" spans="1:5" s="1" customFormat="1" ht="11.25" customHeight="1">
      <c r="A445" s="27" t="s">
        <v>321</v>
      </c>
      <c r="B445" s="25"/>
      <c r="C445" s="12"/>
      <c r="D445" s="98"/>
      <c r="E445" s="12"/>
    </row>
    <row r="446" spans="1:5" s="1" customFormat="1" ht="11.25" customHeight="1">
      <c r="A446" s="60" t="s">
        <v>297</v>
      </c>
      <c r="B446" s="61"/>
      <c r="C446" s="12"/>
      <c r="D446" s="98"/>
      <c r="E446" s="12"/>
    </row>
    <row r="447" spans="1:5" s="1" customFormat="1" ht="11.25" customHeight="1">
      <c r="A447" s="62" t="s">
        <v>88</v>
      </c>
      <c r="B447" s="61">
        <v>12910</v>
      </c>
      <c r="C447" s="12"/>
      <c r="D447" s="98"/>
      <c r="E447" s="12"/>
    </row>
    <row r="448" spans="1:5" s="1" customFormat="1" ht="11.25" customHeight="1">
      <c r="A448" s="62" t="s">
        <v>89</v>
      </c>
      <c r="B448" s="61">
        <v>0</v>
      </c>
      <c r="C448" s="12"/>
      <c r="D448" s="98"/>
      <c r="E448" s="12"/>
    </row>
    <row r="449" spans="1:5" s="1" customFormat="1" ht="11.25" customHeight="1">
      <c r="A449" s="62" t="s">
        <v>90</v>
      </c>
      <c r="B449" s="61">
        <v>10</v>
      </c>
      <c r="C449" s="12"/>
      <c r="D449" s="98"/>
      <c r="E449" s="12"/>
    </row>
    <row r="450" spans="1:5" s="1" customFormat="1" ht="11.25" customHeight="1">
      <c r="A450" s="63" t="s">
        <v>214</v>
      </c>
      <c r="B450" s="64">
        <f>SUM(B447:B449)</f>
        <v>12920</v>
      </c>
      <c r="C450" s="12"/>
      <c r="D450" s="99"/>
      <c r="E450" s="12"/>
    </row>
    <row r="451" spans="1:5" s="1" customFormat="1" ht="11.25" customHeight="1">
      <c r="A451" s="63" t="s">
        <v>132</v>
      </c>
      <c r="B451" s="64">
        <v>357.22</v>
      </c>
      <c r="C451" s="12"/>
      <c r="D451" s="99"/>
      <c r="E451" s="12"/>
    </row>
    <row r="452" spans="1:5" s="1" customFormat="1" ht="11.25" customHeight="1">
      <c r="A452" s="63" t="s">
        <v>81</v>
      </c>
      <c r="B452" s="64">
        <f>SUM(B451+B450)</f>
        <v>13277.22</v>
      </c>
      <c r="C452" s="12"/>
      <c r="D452" s="99"/>
      <c r="E452" s="12"/>
    </row>
    <row r="453" spans="1:5" s="1" customFormat="1" ht="11.25" customHeight="1">
      <c r="A453" s="62" t="s">
        <v>321</v>
      </c>
      <c r="B453" s="61"/>
      <c r="C453" s="12"/>
      <c r="D453" s="98"/>
      <c r="E453" s="12"/>
    </row>
    <row r="454" spans="1:5" s="1" customFormat="1" ht="11.25" customHeight="1">
      <c r="A454" s="60" t="s">
        <v>298</v>
      </c>
      <c r="B454" s="61"/>
      <c r="C454" s="12"/>
      <c r="D454" s="98"/>
      <c r="E454" s="12"/>
    </row>
    <row r="455" spans="1:5" s="1" customFormat="1" ht="11.25" customHeight="1">
      <c r="A455" s="62" t="s">
        <v>91</v>
      </c>
      <c r="B455" s="61">
        <v>0</v>
      </c>
      <c r="C455" s="12"/>
      <c r="D455" s="98"/>
      <c r="E455" s="12"/>
    </row>
    <row r="456" spans="1:5" s="1" customFormat="1" ht="11.25" customHeight="1">
      <c r="A456" s="62" t="s">
        <v>92</v>
      </c>
      <c r="B456" s="61">
        <v>0</v>
      </c>
      <c r="C456" s="12"/>
      <c r="D456" s="98"/>
      <c r="E456" s="12"/>
    </row>
    <row r="457" spans="1:5" s="1" customFormat="1" ht="11.25" customHeight="1">
      <c r="A457" s="62" t="s">
        <v>93</v>
      </c>
      <c r="B457" s="61">
        <v>9990</v>
      </c>
      <c r="C457" s="12"/>
      <c r="D457" s="98"/>
      <c r="E457" s="12"/>
    </row>
    <row r="458" spans="1:5" s="1" customFormat="1" ht="11.25" customHeight="1">
      <c r="A458" s="62" t="s">
        <v>94</v>
      </c>
      <c r="B458" s="61">
        <v>3287.22</v>
      </c>
      <c r="C458" s="12"/>
      <c r="D458" s="98"/>
      <c r="E458" s="12"/>
    </row>
    <row r="459" spans="1:5" s="1" customFormat="1" ht="11.25" customHeight="1">
      <c r="A459" s="62" t="s">
        <v>95</v>
      </c>
      <c r="B459" s="61">
        <v>0</v>
      </c>
      <c r="C459" s="12"/>
      <c r="D459" s="98"/>
      <c r="E459" s="13"/>
    </row>
    <row r="460" spans="1:5" s="1" customFormat="1" ht="11.25" customHeight="1">
      <c r="A460" s="63" t="s">
        <v>205</v>
      </c>
      <c r="B460" s="64">
        <f>SUM(B455:B459)</f>
        <v>13277.22</v>
      </c>
      <c r="C460" s="12"/>
      <c r="D460" s="99"/>
      <c r="E460" s="13"/>
    </row>
    <row r="461" spans="1:5" s="6" customFormat="1" ht="11.25" customHeight="1">
      <c r="A461" s="14"/>
      <c r="B461" s="101"/>
      <c r="C461" s="102"/>
      <c r="D461" s="98"/>
      <c r="E461" s="102"/>
    </row>
    <row r="462" spans="1:5" s="6" customFormat="1" ht="11.25" customHeight="1">
      <c r="A462" s="14"/>
      <c r="B462" s="101"/>
      <c r="C462" s="102"/>
      <c r="D462" s="98"/>
      <c r="E462" s="102"/>
    </row>
    <row r="463" spans="1:5" s="6" customFormat="1" ht="11.25" customHeight="1">
      <c r="A463" s="14"/>
      <c r="B463" s="101"/>
      <c r="C463" s="102"/>
      <c r="D463" s="98"/>
      <c r="E463" s="102"/>
    </row>
    <row r="464" spans="1:5" s="6" customFormat="1" ht="11.25" customHeight="1">
      <c r="A464" s="14"/>
      <c r="B464" s="101"/>
      <c r="C464" s="102"/>
      <c r="D464" s="98"/>
      <c r="E464" s="102"/>
    </row>
    <row r="465" spans="1:5" s="6" customFormat="1" ht="11.25" customHeight="1">
      <c r="A465" s="14"/>
      <c r="B465" s="101"/>
      <c r="C465" s="102"/>
      <c r="D465" s="98"/>
      <c r="E465" s="102"/>
    </row>
    <row r="466" spans="1:5" s="6" customFormat="1" ht="11.25" customHeight="1">
      <c r="A466" s="14"/>
      <c r="B466" s="101"/>
      <c r="C466" s="102"/>
      <c r="D466" s="98"/>
      <c r="E466" s="102"/>
    </row>
    <row r="467" spans="1:5" s="6" customFormat="1" ht="11.25" customHeight="1">
      <c r="A467" s="14"/>
      <c r="B467" s="101"/>
      <c r="C467" s="102"/>
      <c r="D467" s="98"/>
      <c r="E467" s="102"/>
    </row>
    <row r="468" spans="1:5" s="6" customFormat="1" ht="11.25" customHeight="1">
      <c r="A468" s="14"/>
      <c r="B468" s="101"/>
      <c r="C468" s="102"/>
      <c r="D468" s="98"/>
      <c r="E468" s="102"/>
    </row>
    <row r="469" spans="1:5" s="6" customFormat="1" ht="11.25" customHeight="1">
      <c r="A469" s="14"/>
      <c r="B469" s="101"/>
      <c r="C469" s="102"/>
      <c r="D469" s="98"/>
      <c r="E469" s="102"/>
    </row>
    <row r="470" spans="1:5" s="6" customFormat="1" ht="11.25" customHeight="1">
      <c r="A470" s="14"/>
      <c r="B470" s="101"/>
      <c r="C470" s="102"/>
      <c r="D470" s="98"/>
      <c r="E470" s="102"/>
    </row>
    <row r="471" spans="1:5" s="6" customFormat="1" ht="11.25" customHeight="1">
      <c r="A471" s="14"/>
      <c r="B471" s="101"/>
      <c r="C471" s="102"/>
      <c r="D471" s="98"/>
      <c r="E471" s="102"/>
    </row>
    <row r="472" spans="1:5" s="6" customFormat="1" ht="11.25" customHeight="1">
      <c r="A472" s="14"/>
      <c r="B472" s="101"/>
      <c r="C472" s="102"/>
      <c r="D472" s="98"/>
      <c r="E472" s="102"/>
    </row>
    <row r="473" spans="1:5" s="6" customFormat="1" ht="11.25" customHeight="1">
      <c r="A473" s="14"/>
      <c r="B473" s="101"/>
      <c r="C473" s="102"/>
      <c r="D473" s="98"/>
      <c r="E473" s="102"/>
    </row>
    <row r="474" spans="1:5" s="6" customFormat="1" ht="11.25" customHeight="1">
      <c r="A474" s="14"/>
      <c r="B474" s="101"/>
      <c r="C474" s="102"/>
      <c r="D474" s="98"/>
      <c r="E474" s="102"/>
    </row>
    <row r="475" spans="1:5" s="6" customFormat="1" ht="11.25" customHeight="1">
      <c r="A475" s="14"/>
      <c r="B475" s="101"/>
      <c r="C475" s="102"/>
      <c r="D475" s="98"/>
      <c r="E475" s="102"/>
    </row>
    <row r="476" spans="1:5" s="6" customFormat="1" ht="11.25" customHeight="1">
      <c r="A476" s="14"/>
      <c r="B476" s="101"/>
      <c r="C476" s="102"/>
      <c r="D476" s="98"/>
      <c r="E476" s="102"/>
    </row>
    <row r="477" spans="1:5" s="6" customFormat="1" ht="11.25" customHeight="1">
      <c r="A477" s="14"/>
      <c r="B477" s="101"/>
      <c r="C477" s="102"/>
      <c r="D477" s="98"/>
      <c r="E477" s="102"/>
    </row>
    <row r="478" spans="1:5" s="6" customFormat="1" ht="11.25" customHeight="1">
      <c r="A478" s="14"/>
      <c r="B478" s="101"/>
      <c r="C478" s="102"/>
      <c r="D478" s="98"/>
      <c r="E478" s="102"/>
    </row>
    <row r="479" spans="1:5" s="6" customFormat="1" ht="11.25" customHeight="1">
      <c r="A479" s="14"/>
      <c r="B479" s="101"/>
      <c r="C479" s="102"/>
      <c r="D479" s="98"/>
      <c r="E479" s="102"/>
    </row>
    <row r="480" spans="1:5" s="6" customFormat="1" ht="11.25" customHeight="1">
      <c r="A480" s="14"/>
      <c r="B480" s="101"/>
      <c r="C480" s="102"/>
      <c r="D480" s="98"/>
      <c r="E480" s="102"/>
    </row>
    <row r="481" spans="1:5" s="6" customFormat="1" ht="11.25" customHeight="1">
      <c r="A481" s="14"/>
      <c r="B481" s="101"/>
      <c r="C481" s="102"/>
      <c r="D481" s="98"/>
      <c r="E481" s="102"/>
    </row>
    <row r="482" spans="1:5" s="6" customFormat="1" ht="11.25" customHeight="1">
      <c r="A482" s="14"/>
      <c r="B482" s="101"/>
      <c r="C482" s="102"/>
      <c r="D482" s="98"/>
      <c r="E482" s="102"/>
    </row>
    <row r="483" spans="2:5" s="14" customFormat="1" ht="11.25" customHeight="1">
      <c r="B483" s="101"/>
      <c r="C483" s="102"/>
      <c r="D483" s="98"/>
      <c r="E483" s="102"/>
    </row>
    <row r="484" spans="2:5" s="14" customFormat="1" ht="11.25" customHeight="1">
      <c r="B484" s="101"/>
      <c r="C484" s="102"/>
      <c r="D484" s="98"/>
      <c r="E484" s="102"/>
    </row>
    <row r="485" spans="2:5" s="14" customFormat="1" ht="11.25" customHeight="1">
      <c r="B485" s="101"/>
      <c r="C485" s="102"/>
      <c r="D485" s="98"/>
      <c r="E485" s="102"/>
    </row>
    <row r="486" spans="2:5" s="14" customFormat="1" ht="11.25" customHeight="1">
      <c r="B486" s="101"/>
      <c r="C486" s="102"/>
      <c r="D486" s="98"/>
      <c r="E486" s="102"/>
    </row>
    <row r="487" spans="2:5" s="14" customFormat="1" ht="11.25" customHeight="1">
      <c r="B487" s="101"/>
      <c r="C487" s="102"/>
      <c r="D487" s="98"/>
      <c r="E487" s="102"/>
    </row>
    <row r="488" spans="2:5" s="14" customFormat="1" ht="11.25" customHeight="1">
      <c r="B488" s="101"/>
      <c r="C488" s="102"/>
      <c r="D488" s="98"/>
      <c r="E488" s="102"/>
    </row>
    <row r="489" spans="2:5" s="14" customFormat="1" ht="11.25" customHeight="1">
      <c r="B489" s="101"/>
      <c r="C489" s="102"/>
      <c r="D489" s="98"/>
      <c r="E489" s="102"/>
    </row>
    <row r="490" spans="2:5" s="14" customFormat="1" ht="11.25" customHeight="1">
      <c r="B490" s="101"/>
      <c r="C490" s="102"/>
      <c r="D490" s="98"/>
      <c r="E490" s="102"/>
    </row>
    <row r="491" spans="2:5" s="14" customFormat="1" ht="11.25" customHeight="1">
      <c r="B491" s="101"/>
      <c r="C491" s="102"/>
      <c r="D491" s="98"/>
      <c r="E491" s="102"/>
    </row>
    <row r="492" spans="2:5" s="14" customFormat="1" ht="11.25" customHeight="1">
      <c r="B492" s="101"/>
      <c r="C492" s="102"/>
      <c r="D492" s="98"/>
      <c r="E492" s="102"/>
    </row>
    <row r="493" spans="2:5" s="14" customFormat="1" ht="11.25" customHeight="1">
      <c r="B493" s="101"/>
      <c r="C493" s="102"/>
      <c r="D493" s="98"/>
      <c r="E493" s="102"/>
    </row>
    <row r="494" spans="2:5" s="14" customFormat="1" ht="11.25" customHeight="1">
      <c r="B494" s="101"/>
      <c r="C494" s="102"/>
      <c r="D494" s="98"/>
      <c r="E494" s="102"/>
    </row>
    <row r="495" spans="2:5" s="14" customFormat="1" ht="11.25" customHeight="1">
      <c r="B495" s="101"/>
      <c r="C495" s="102"/>
      <c r="D495" s="98"/>
      <c r="E495" s="102"/>
    </row>
    <row r="496" spans="2:5" s="14" customFormat="1" ht="11.25" customHeight="1">
      <c r="B496" s="101"/>
      <c r="C496" s="102"/>
      <c r="D496" s="98"/>
      <c r="E496" s="102"/>
    </row>
    <row r="497" spans="2:5" s="14" customFormat="1" ht="11.25" customHeight="1">
      <c r="B497" s="101"/>
      <c r="C497" s="102"/>
      <c r="D497" s="98"/>
      <c r="E497" s="102"/>
    </row>
    <row r="498" spans="2:5" s="14" customFormat="1" ht="11.25" customHeight="1">
      <c r="B498" s="101"/>
      <c r="C498" s="102"/>
      <c r="D498" s="98"/>
      <c r="E498" s="102"/>
    </row>
    <row r="499" spans="2:5" s="14" customFormat="1" ht="11.25" customHeight="1">
      <c r="B499" s="101"/>
      <c r="C499" s="102"/>
      <c r="D499" s="98"/>
      <c r="E499" s="102"/>
    </row>
    <row r="500" spans="2:5" s="14" customFormat="1" ht="11.25" customHeight="1">
      <c r="B500" s="101"/>
      <c r="C500" s="102"/>
      <c r="D500" s="98"/>
      <c r="E500" s="102"/>
    </row>
    <row r="501" spans="2:5" s="14" customFormat="1" ht="11.25" customHeight="1">
      <c r="B501" s="101"/>
      <c r="C501" s="102"/>
      <c r="D501" s="98"/>
      <c r="E501" s="102"/>
    </row>
    <row r="502" spans="2:5" s="14" customFormat="1" ht="11.25" customHeight="1">
      <c r="B502" s="101"/>
      <c r="C502" s="102"/>
      <c r="D502" s="98"/>
      <c r="E502" s="102"/>
    </row>
    <row r="503" spans="2:5" s="14" customFormat="1" ht="11.25" customHeight="1">
      <c r="B503" s="101"/>
      <c r="C503" s="102"/>
      <c r="D503" s="98"/>
      <c r="E503" s="102"/>
    </row>
    <row r="504" spans="2:5" s="14" customFormat="1" ht="11.25" customHeight="1">
      <c r="B504" s="101"/>
      <c r="C504" s="102"/>
      <c r="D504" s="98"/>
      <c r="E504" s="102"/>
    </row>
    <row r="505" spans="2:5" s="14" customFormat="1" ht="11.25" customHeight="1">
      <c r="B505" s="101"/>
      <c r="C505" s="102"/>
      <c r="D505" s="98"/>
      <c r="E505" s="102"/>
    </row>
    <row r="506" spans="2:5" s="14" customFormat="1" ht="11.25" customHeight="1">
      <c r="B506" s="101"/>
      <c r="C506" s="102"/>
      <c r="D506" s="98"/>
      <c r="E506" s="102"/>
    </row>
    <row r="507" spans="2:5" s="14" customFormat="1" ht="11.25" customHeight="1">
      <c r="B507" s="101"/>
      <c r="C507" s="102"/>
      <c r="D507" s="98"/>
      <c r="E507" s="102"/>
    </row>
    <row r="508" spans="2:5" s="14" customFormat="1" ht="11.25" customHeight="1">
      <c r="B508" s="101"/>
      <c r="C508" s="102"/>
      <c r="D508" s="98"/>
      <c r="E508" s="102"/>
    </row>
    <row r="509" spans="2:5" s="14" customFormat="1" ht="11.25" customHeight="1">
      <c r="B509" s="101"/>
      <c r="C509" s="102"/>
      <c r="D509" s="98"/>
      <c r="E509" s="102"/>
    </row>
    <row r="510" spans="2:5" s="14" customFormat="1" ht="11.25" customHeight="1">
      <c r="B510" s="101"/>
      <c r="C510" s="102"/>
      <c r="D510" s="98"/>
      <c r="E510" s="102"/>
    </row>
    <row r="511" spans="2:5" s="14" customFormat="1" ht="11.25" customHeight="1">
      <c r="B511" s="101"/>
      <c r="C511" s="102"/>
      <c r="D511" s="98"/>
      <c r="E511" s="102"/>
    </row>
    <row r="512" spans="2:5" s="14" customFormat="1" ht="11.25" customHeight="1">
      <c r="B512" s="101"/>
      <c r="C512" s="102"/>
      <c r="D512" s="98"/>
      <c r="E512" s="102"/>
    </row>
    <row r="513" spans="2:5" s="14" customFormat="1" ht="11.25" customHeight="1">
      <c r="B513" s="101"/>
      <c r="C513" s="102"/>
      <c r="D513" s="98"/>
      <c r="E513" s="102"/>
    </row>
    <row r="514" spans="2:5" s="14" customFormat="1" ht="11.25" customHeight="1">
      <c r="B514" s="101"/>
      <c r="C514" s="102"/>
      <c r="D514" s="98"/>
      <c r="E514" s="102"/>
    </row>
    <row r="515" spans="2:5" s="14" customFormat="1" ht="11.25" customHeight="1">
      <c r="B515" s="101"/>
      <c r="C515" s="102"/>
      <c r="D515" s="98"/>
      <c r="E515" s="102"/>
    </row>
    <row r="516" spans="2:5" s="14" customFormat="1" ht="11.25" customHeight="1">
      <c r="B516" s="101"/>
      <c r="C516" s="102"/>
      <c r="D516" s="98"/>
      <c r="E516" s="102"/>
    </row>
    <row r="517" spans="2:5" s="14" customFormat="1" ht="11.25" customHeight="1">
      <c r="B517" s="101"/>
      <c r="C517" s="102"/>
      <c r="D517" s="98"/>
      <c r="E517" s="102"/>
    </row>
    <row r="518" spans="2:5" s="14" customFormat="1" ht="11.25" customHeight="1">
      <c r="B518" s="101"/>
      <c r="C518" s="102"/>
      <c r="D518" s="98"/>
      <c r="E518" s="102"/>
    </row>
    <row r="519" spans="2:5" s="14" customFormat="1" ht="11.25" customHeight="1">
      <c r="B519" s="101"/>
      <c r="C519" s="102"/>
      <c r="D519" s="98"/>
      <c r="E519" s="102"/>
    </row>
    <row r="520" spans="2:5" s="14" customFormat="1" ht="11.25" customHeight="1">
      <c r="B520" s="101"/>
      <c r="C520" s="102"/>
      <c r="D520" s="98"/>
      <c r="E520" s="102"/>
    </row>
    <row r="521" spans="2:5" s="14" customFormat="1" ht="11.25" customHeight="1">
      <c r="B521" s="101"/>
      <c r="C521" s="102"/>
      <c r="D521" s="98"/>
      <c r="E521" s="102"/>
    </row>
    <row r="522" spans="2:5" s="14" customFormat="1" ht="11.25" customHeight="1">
      <c r="B522" s="101"/>
      <c r="C522" s="102"/>
      <c r="D522" s="98"/>
      <c r="E522" s="102"/>
    </row>
    <row r="523" spans="2:5" s="14" customFormat="1" ht="11.25" customHeight="1">
      <c r="B523" s="101"/>
      <c r="C523" s="102"/>
      <c r="D523" s="98"/>
      <c r="E523" s="102"/>
    </row>
    <row r="524" spans="2:5" s="14" customFormat="1" ht="11.25" customHeight="1">
      <c r="B524" s="101"/>
      <c r="C524" s="102"/>
      <c r="D524" s="98"/>
      <c r="E524" s="102"/>
    </row>
    <row r="525" spans="2:5" s="14" customFormat="1" ht="11.25" customHeight="1">
      <c r="B525" s="101"/>
      <c r="C525" s="102"/>
      <c r="D525" s="98"/>
      <c r="E525" s="102"/>
    </row>
    <row r="526" spans="2:5" s="14" customFormat="1" ht="11.25" customHeight="1">
      <c r="B526" s="101"/>
      <c r="C526" s="102"/>
      <c r="D526" s="98"/>
      <c r="E526" s="102"/>
    </row>
    <row r="527" spans="2:5" s="14" customFormat="1" ht="11.25" customHeight="1">
      <c r="B527" s="101"/>
      <c r="C527" s="102"/>
      <c r="D527" s="98"/>
      <c r="E527" s="102"/>
    </row>
    <row r="528" spans="2:5" s="14" customFormat="1" ht="11.25" customHeight="1">
      <c r="B528" s="101"/>
      <c r="C528" s="102"/>
      <c r="D528" s="98"/>
      <c r="E528" s="102"/>
    </row>
    <row r="529" spans="2:5" s="14" customFormat="1" ht="11.25" customHeight="1">
      <c r="B529" s="101"/>
      <c r="C529" s="102"/>
      <c r="D529" s="98"/>
      <c r="E529" s="102"/>
    </row>
    <row r="530" spans="2:5" s="14" customFormat="1" ht="11.25" customHeight="1">
      <c r="B530" s="101"/>
      <c r="C530" s="102"/>
      <c r="D530" s="98"/>
      <c r="E530" s="102"/>
    </row>
    <row r="531" spans="2:5" s="14" customFormat="1" ht="11.25" customHeight="1">
      <c r="B531" s="101"/>
      <c r="C531" s="102"/>
      <c r="D531" s="98"/>
      <c r="E531" s="102"/>
    </row>
    <row r="532" spans="2:5" s="14" customFormat="1" ht="11.25" customHeight="1">
      <c r="B532" s="101"/>
      <c r="C532" s="102"/>
      <c r="D532" s="98"/>
      <c r="E532" s="102"/>
    </row>
    <row r="533" spans="2:5" s="14" customFormat="1" ht="11.25" customHeight="1">
      <c r="B533" s="101"/>
      <c r="C533" s="102"/>
      <c r="D533" s="98"/>
      <c r="E533" s="102"/>
    </row>
    <row r="534" spans="2:5" s="14" customFormat="1" ht="11.25" customHeight="1">
      <c r="B534" s="101"/>
      <c r="C534" s="102"/>
      <c r="D534" s="98"/>
      <c r="E534" s="102"/>
    </row>
    <row r="535" spans="2:5" s="14" customFormat="1" ht="11.25" customHeight="1">
      <c r="B535" s="101"/>
      <c r="C535" s="102"/>
      <c r="D535" s="98"/>
      <c r="E535" s="102"/>
    </row>
    <row r="536" spans="2:5" s="14" customFormat="1" ht="11.25" customHeight="1">
      <c r="B536" s="101"/>
      <c r="C536" s="102"/>
      <c r="D536" s="98"/>
      <c r="E536" s="102"/>
    </row>
    <row r="537" spans="2:5" s="14" customFormat="1" ht="11.25" customHeight="1">
      <c r="B537" s="101"/>
      <c r="C537" s="102"/>
      <c r="D537" s="98"/>
      <c r="E537" s="102"/>
    </row>
    <row r="538" spans="2:5" s="14" customFormat="1" ht="11.25" customHeight="1">
      <c r="B538" s="101"/>
      <c r="C538" s="102"/>
      <c r="D538" s="98"/>
      <c r="E538" s="102"/>
    </row>
    <row r="539" spans="2:5" s="14" customFormat="1" ht="11.25" customHeight="1">
      <c r="B539" s="101"/>
      <c r="C539" s="102"/>
      <c r="D539" s="98"/>
      <c r="E539" s="102"/>
    </row>
    <row r="540" spans="2:5" s="14" customFormat="1" ht="11.25" customHeight="1">
      <c r="B540" s="101"/>
      <c r="C540" s="102"/>
      <c r="D540" s="98"/>
      <c r="E540" s="102"/>
    </row>
    <row r="541" spans="2:5" s="14" customFormat="1" ht="11.25" customHeight="1">
      <c r="B541" s="101"/>
      <c r="C541" s="102"/>
      <c r="D541" s="98"/>
      <c r="E541" s="102"/>
    </row>
    <row r="542" spans="2:5" s="14" customFormat="1" ht="11.25" customHeight="1">
      <c r="B542" s="101"/>
      <c r="C542" s="102"/>
      <c r="D542" s="98"/>
      <c r="E542" s="102"/>
    </row>
    <row r="543" spans="2:5" s="14" customFormat="1" ht="11.25" customHeight="1">
      <c r="B543" s="101"/>
      <c r="C543" s="102"/>
      <c r="D543" s="98"/>
      <c r="E543" s="102"/>
    </row>
    <row r="544" spans="2:5" s="14" customFormat="1" ht="11.25" customHeight="1">
      <c r="B544" s="101"/>
      <c r="C544" s="102"/>
      <c r="D544" s="98"/>
      <c r="E544" s="102"/>
    </row>
    <row r="545" spans="2:5" s="14" customFormat="1" ht="11.25" customHeight="1">
      <c r="B545" s="101"/>
      <c r="C545" s="102"/>
      <c r="D545" s="98"/>
      <c r="E545" s="102"/>
    </row>
    <row r="546" spans="2:5" s="14" customFormat="1" ht="11.25" customHeight="1">
      <c r="B546" s="101"/>
      <c r="C546" s="102"/>
      <c r="D546" s="98"/>
      <c r="E546" s="102"/>
    </row>
    <row r="547" spans="2:5" s="14" customFormat="1" ht="11.25" customHeight="1">
      <c r="B547" s="101"/>
      <c r="C547" s="102"/>
      <c r="D547" s="98"/>
      <c r="E547" s="102"/>
    </row>
    <row r="548" spans="2:5" s="14" customFormat="1" ht="11.25" customHeight="1">
      <c r="B548" s="101"/>
      <c r="C548" s="102"/>
      <c r="D548" s="98"/>
      <c r="E548" s="102"/>
    </row>
    <row r="549" spans="2:5" s="14" customFormat="1" ht="11.25" customHeight="1">
      <c r="B549" s="101"/>
      <c r="C549" s="102"/>
      <c r="D549" s="98"/>
      <c r="E549" s="102"/>
    </row>
    <row r="550" spans="2:5" s="14" customFormat="1" ht="11.25" customHeight="1">
      <c r="B550" s="101"/>
      <c r="C550" s="102"/>
      <c r="D550" s="98"/>
      <c r="E550" s="102"/>
    </row>
    <row r="551" spans="2:5" s="14" customFormat="1" ht="11.25" customHeight="1">
      <c r="B551" s="101"/>
      <c r="C551" s="102"/>
      <c r="D551" s="98"/>
      <c r="E551" s="102"/>
    </row>
    <row r="552" spans="2:5" s="14" customFormat="1" ht="11.25" customHeight="1">
      <c r="B552" s="101"/>
      <c r="C552" s="102"/>
      <c r="D552" s="98"/>
      <c r="E552" s="102"/>
    </row>
    <row r="553" spans="2:5" s="14" customFormat="1" ht="11.25" customHeight="1">
      <c r="B553" s="101"/>
      <c r="C553" s="102"/>
      <c r="D553" s="98"/>
      <c r="E553" s="102"/>
    </row>
    <row r="554" spans="2:5" s="14" customFormat="1" ht="11.25" customHeight="1">
      <c r="B554" s="101"/>
      <c r="C554" s="102"/>
      <c r="D554" s="98"/>
      <c r="E554" s="102"/>
    </row>
    <row r="555" spans="2:5" s="14" customFormat="1" ht="11.25" customHeight="1">
      <c r="B555" s="101"/>
      <c r="C555" s="102"/>
      <c r="D555" s="98"/>
      <c r="E555" s="102"/>
    </row>
    <row r="556" spans="2:5" s="14" customFormat="1" ht="11.25" customHeight="1">
      <c r="B556" s="101"/>
      <c r="C556" s="102"/>
      <c r="D556" s="98"/>
      <c r="E556" s="102"/>
    </row>
    <row r="557" spans="2:5" s="14" customFormat="1" ht="11.25" customHeight="1">
      <c r="B557" s="101"/>
      <c r="C557" s="102"/>
      <c r="D557" s="98"/>
      <c r="E557" s="102"/>
    </row>
    <row r="558" spans="2:5" s="14" customFormat="1" ht="11.25" customHeight="1">
      <c r="B558" s="101"/>
      <c r="C558" s="102"/>
      <c r="D558" s="98"/>
      <c r="E558" s="102"/>
    </row>
    <row r="559" spans="2:5" s="14" customFormat="1" ht="11.25" customHeight="1">
      <c r="B559" s="101"/>
      <c r="C559" s="102"/>
      <c r="D559" s="98"/>
      <c r="E559" s="102"/>
    </row>
    <row r="560" spans="2:5" s="14" customFormat="1" ht="11.25" customHeight="1">
      <c r="B560" s="101"/>
      <c r="C560" s="102"/>
      <c r="D560" s="98"/>
      <c r="E560" s="102"/>
    </row>
    <row r="561" spans="2:5" s="14" customFormat="1" ht="11.25" customHeight="1">
      <c r="B561" s="101"/>
      <c r="C561" s="102"/>
      <c r="D561" s="98"/>
      <c r="E561" s="102"/>
    </row>
    <row r="562" spans="2:5" s="14" customFormat="1" ht="11.25" customHeight="1">
      <c r="B562" s="101"/>
      <c r="C562" s="102"/>
      <c r="D562" s="98"/>
      <c r="E562" s="102"/>
    </row>
    <row r="563" spans="2:5" s="14" customFormat="1" ht="11.25" customHeight="1">
      <c r="B563" s="101"/>
      <c r="C563" s="102"/>
      <c r="D563" s="98"/>
      <c r="E563" s="102"/>
    </row>
    <row r="564" spans="2:5" s="14" customFormat="1" ht="11.25" customHeight="1">
      <c r="B564" s="101"/>
      <c r="C564" s="102"/>
      <c r="D564" s="98"/>
      <c r="E564" s="102"/>
    </row>
    <row r="565" spans="2:5" s="14" customFormat="1" ht="11.25" customHeight="1">
      <c r="B565" s="101"/>
      <c r="C565" s="102"/>
      <c r="D565" s="98"/>
      <c r="E565" s="102"/>
    </row>
    <row r="566" spans="2:5" s="14" customFormat="1" ht="11.25" customHeight="1">
      <c r="B566" s="101"/>
      <c r="C566" s="102"/>
      <c r="D566" s="98"/>
      <c r="E566" s="102"/>
    </row>
    <row r="567" spans="2:5" s="14" customFormat="1" ht="11.25" customHeight="1">
      <c r="B567" s="101"/>
      <c r="C567" s="102"/>
      <c r="D567" s="98"/>
      <c r="E567" s="102"/>
    </row>
    <row r="568" spans="2:5" s="14" customFormat="1" ht="11.25" customHeight="1">
      <c r="B568" s="101"/>
      <c r="C568" s="102"/>
      <c r="D568" s="98"/>
      <c r="E568" s="102"/>
    </row>
    <row r="569" spans="2:5" s="14" customFormat="1" ht="11.25" customHeight="1">
      <c r="B569" s="101"/>
      <c r="C569" s="102"/>
      <c r="D569" s="98"/>
      <c r="E569" s="102"/>
    </row>
    <row r="570" spans="2:5" s="14" customFormat="1" ht="11.25" customHeight="1">
      <c r="B570" s="101"/>
      <c r="C570" s="102"/>
      <c r="D570" s="98"/>
      <c r="E570" s="102"/>
    </row>
    <row r="571" spans="2:5" s="14" customFormat="1" ht="11.25" customHeight="1">
      <c r="B571" s="101"/>
      <c r="C571" s="102"/>
      <c r="D571" s="98"/>
      <c r="E571" s="102"/>
    </row>
    <row r="572" spans="2:5" s="14" customFormat="1" ht="11.25" customHeight="1">
      <c r="B572" s="101"/>
      <c r="C572" s="102"/>
      <c r="D572" s="98"/>
      <c r="E572" s="102"/>
    </row>
    <row r="573" spans="2:5" s="14" customFormat="1" ht="11.25" customHeight="1">
      <c r="B573" s="101"/>
      <c r="C573" s="102"/>
      <c r="D573" s="98"/>
      <c r="E573" s="102"/>
    </row>
    <row r="574" spans="2:5" s="14" customFormat="1" ht="11.25" customHeight="1">
      <c r="B574" s="101"/>
      <c r="C574" s="102"/>
      <c r="D574" s="98"/>
      <c r="E574" s="102"/>
    </row>
    <row r="575" spans="2:5" s="14" customFormat="1" ht="11.25" customHeight="1">
      <c r="B575" s="101"/>
      <c r="C575" s="102"/>
      <c r="D575" s="98"/>
      <c r="E575" s="102"/>
    </row>
    <row r="576" spans="2:5" s="14" customFormat="1" ht="11.25" customHeight="1">
      <c r="B576" s="101"/>
      <c r="C576" s="102"/>
      <c r="D576" s="98"/>
      <c r="E576" s="102"/>
    </row>
    <row r="577" spans="2:5" s="14" customFormat="1" ht="11.25" customHeight="1">
      <c r="B577" s="101"/>
      <c r="C577" s="102"/>
      <c r="D577" s="98"/>
      <c r="E577" s="102"/>
    </row>
    <row r="578" spans="2:5" s="14" customFormat="1" ht="11.25" customHeight="1">
      <c r="B578" s="101"/>
      <c r="C578" s="102"/>
      <c r="D578" s="98"/>
      <c r="E578" s="102"/>
    </row>
    <row r="579" spans="2:5" s="14" customFormat="1" ht="11.25" customHeight="1">
      <c r="B579" s="101"/>
      <c r="C579" s="102"/>
      <c r="D579" s="98"/>
      <c r="E579" s="102"/>
    </row>
    <row r="580" spans="2:5" s="14" customFormat="1" ht="11.25" customHeight="1">
      <c r="B580" s="101"/>
      <c r="C580" s="102"/>
      <c r="D580" s="98"/>
      <c r="E580" s="102"/>
    </row>
    <row r="581" spans="2:5" s="14" customFormat="1" ht="11.25" customHeight="1">
      <c r="B581" s="101"/>
      <c r="C581" s="102"/>
      <c r="D581" s="98"/>
      <c r="E581" s="102"/>
    </row>
    <row r="582" spans="2:5" s="14" customFormat="1" ht="11.25" customHeight="1">
      <c r="B582" s="101"/>
      <c r="C582" s="102"/>
      <c r="D582" s="98"/>
      <c r="E582" s="102"/>
    </row>
    <row r="583" spans="2:5" s="14" customFormat="1" ht="11.25" customHeight="1">
      <c r="B583" s="101"/>
      <c r="C583" s="102"/>
      <c r="D583" s="98"/>
      <c r="E583" s="102"/>
    </row>
    <row r="584" spans="2:5" s="14" customFormat="1" ht="11.25" customHeight="1">
      <c r="B584" s="101"/>
      <c r="C584" s="102"/>
      <c r="D584" s="98"/>
      <c r="E584" s="102"/>
    </row>
    <row r="585" spans="2:5" s="14" customFormat="1" ht="11.25" customHeight="1">
      <c r="B585" s="101"/>
      <c r="C585" s="102"/>
      <c r="D585" s="98"/>
      <c r="E585" s="102"/>
    </row>
    <row r="586" spans="2:5" s="14" customFormat="1" ht="11.25" customHeight="1">
      <c r="B586" s="101"/>
      <c r="C586" s="102"/>
      <c r="D586" s="98"/>
      <c r="E586" s="102"/>
    </row>
    <row r="587" spans="2:5" s="14" customFormat="1" ht="11.25" customHeight="1">
      <c r="B587" s="101"/>
      <c r="C587" s="102"/>
      <c r="D587" s="98"/>
      <c r="E587" s="102"/>
    </row>
    <row r="588" spans="2:5" s="14" customFormat="1" ht="11.25" customHeight="1">
      <c r="B588" s="101"/>
      <c r="C588" s="102"/>
      <c r="D588" s="98"/>
      <c r="E588" s="102"/>
    </row>
    <row r="589" spans="2:5" s="14" customFormat="1" ht="11.25" customHeight="1">
      <c r="B589" s="101"/>
      <c r="C589" s="102"/>
      <c r="D589" s="98"/>
      <c r="E589" s="10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Busti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Clerk</cp:lastModifiedBy>
  <cp:lastPrinted>2016-11-23T17:51:39Z</cp:lastPrinted>
  <dcterms:created xsi:type="dcterms:W3CDTF">2015-10-08T18:06:01Z</dcterms:created>
  <dcterms:modified xsi:type="dcterms:W3CDTF">2018-10-30T20:28:01Z</dcterms:modified>
  <cp:category/>
  <cp:version/>
  <cp:contentType/>
  <cp:contentStatus/>
</cp:coreProperties>
</file>